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worksheets/sheet24.xml" ContentType="application/vnd.openxmlformats-officedocument.spreadsheetml.worksheet+xml"/>
  <Override PartName="/xl/drawings/drawing14.xml" ContentType="application/vnd.openxmlformats-officedocument.drawing+xml"/>
  <Override PartName="/xl/worksheets/sheet2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6" sheetId="2" r:id="rId2"/>
    <sheet name="Сп5" sheetId="3" r:id="rId3"/>
    <sheet name="5" sheetId="4" r:id="rId4"/>
    <sheet name="Сп4" sheetId="5" r:id="rId5"/>
    <sheet name="4" sheetId="6" r:id="rId6"/>
    <sheet name="Сп3" sheetId="7" r:id="rId7"/>
    <sheet name="3стр1" sheetId="8" r:id="rId8"/>
    <sheet name="3стр2" sheetId="9" r:id="rId9"/>
    <sheet name="Сп2" sheetId="10" r:id="rId10"/>
    <sheet name="2" sheetId="11" r:id="rId11"/>
    <sheet name="Сп1" sheetId="12" r:id="rId12"/>
    <sheet name="1стр1" sheetId="13" r:id="rId13"/>
    <sheet name="1стр2" sheetId="14" r:id="rId14"/>
    <sheet name="СпВ" sheetId="15" r:id="rId15"/>
    <sheet name="В" sheetId="16" r:id="rId16"/>
    <sheet name="СпК" sheetId="17" r:id="rId17"/>
    <sheet name="К" sheetId="18" r:id="rId18"/>
    <sheet name="СпП" sheetId="19" r:id="rId19"/>
    <sheet name="П" sheetId="20" r:id="rId20"/>
    <sheet name="СпМ" sheetId="21" r:id="rId21"/>
    <sheet name="Мстр1" sheetId="22" r:id="rId22"/>
    <sheet name="Мстр2" sheetId="23" r:id="rId23"/>
    <sheet name="Мстр3" sheetId="24" r:id="rId24"/>
    <sheet name="Мстр4" sheetId="25" r:id="rId25"/>
  </sheets>
  <definedNames>
    <definedName name="_xlnm.Print_Area" localSheetId="12">'1стр1'!$A$1:$G$76</definedName>
    <definedName name="_xlnm.Print_Area" localSheetId="13">'1стр2'!$A$1:$K$76</definedName>
    <definedName name="_xlnm.Print_Area" localSheetId="10">'2'!$A$1:$J$72</definedName>
    <definedName name="_xlnm.Print_Area" localSheetId="7">'3стр1'!$A$1:$G$76</definedName>
    <definedName name="_xlnm.Print_Area" localSheetId="8">'3стр2'!$A$1:$K$76</definedName>
    <definedName name="_xlnm.Print_Area" localSheetId="5">'4'!$A$1:$J$72</definedName>
    <definedName name="_xlnm.Print_Area" localSheetId="3">'5'!$A$1:$J$36</definedName>
    <definedName name="_xlnm.Print_Area" localSheetId="1">'6'!$A$1:$AB$10</definedName>
    <definedName name="_xlnm.Print_Area" localSheetId="15">'В'!$A$1:$J$72</definedName>
    <definedName name="_xlnm.Print_Area" localSheetId="17">'К'!$A$1:$J$72</definedName>
    <definedName name="_xlnm.Print_Area" localSheetId="21">'Мстр1'!$A$1:$I$68</definedName>
    <definedName name="_xlnm.Print_Area" localSheetId="22">'Мстр2'!$A$1:$I$67</definedName>
    <definedName name="_xlnm.Print_Area" localSheetId="23">'Мстр3'!$A$1:$J$91</definedName>
    <definedName name="_xlnm.Print_Area" localSheetId="24">'Мстр4'!$A$1:$J$95</definedName>
    <definedName name="_xlnm.Print_Area" localSheetId="19">'П'!$A$1:$J$72</definedName>
    <definedName name="_xlnm.Print_Area" localSheetId="0">'Положение'!$A$1:$BG$166</definedName>
    <definedName name="_xlnm.Print_Area" localSheetId="11">'Сп1'!$A$1:$I$38</definedName>
    <definedName name="_xlnm.Print_Area" localSheetId="9">'Сп2'!$A$1:$I$22</definedName>
    <definedName name="_xlnm.Print_Area" localSheetId="6">'Сп3'!$A$1:$I$38</definedName>
    <definedName name="_xlnm.Print_Area" localSheetId="4">'Сп4'!$A$1:$I$22</definedName>
    <definedName name="_xlnm.Print_Area" localSheetId="2">'Сп5'!$A$1:$I$14</definedName>
    <definedName name="_xlnm.Print_Area" localSheetId="14">'СпВ'!$A$1:$I$22</definedName>
    <definedName name="_xlnm.Print_Area" localSheetId="16">'СпК'!$A$1:$I$22</definedName>
    <definedName name="_xlnm.Print_Area" localSheetId="20">'СпМ'!$A$1:$I$70</definedName>
    <definedName name="_xlnm.Print_Area" localSheetId="18">'СпП'!$A$1:$I$22</definedName>
  </definedNames>
  <calcPr fullCalcOnLoad="1"/>
</workbook>
</file>

<file path=xl/sharedStrings.xml><?xml version="1.0" encoding="utf-8"?>
<sst xmlns="http://schemas.openxmlformats.org/spreadsheetml/2006/main" count="1024" uniqueCount="205">
  <si>
    <t>Кубок Башкортостана 2011</t>
  </si>
  <si>
    <t>1/128 финала Турнира День Космонавтики</t>
  </si>
  <si>
    <t>№</t>
  </si>
  <si>
    <t>Ф.И.О.</t>
  </si>
  <si>
    <t>место</t>
  </si>
  <si>
    <t>Гафаров Рамиль</t>
  </si>
  <si>
    <t>3</t>
  </si>
  <si>
    <t>1</t>
  </si>
  <si>
    <t>2</t>
  </si>
  <si>
    <t>Абдеев Арслан</t>
  </si>
  <si>
    <t>Русских Данил</t>
  </si>
  <si>
    <t>0</t>
  </si>
  <si>
    <t>5</t>
  </si>
  <si>
    <t>Антонян Ваге</t>
  </si>
  <si>
    <t>4</t>
  </si>
  <si>
    <t>Галеев Тимур</t>
  </si>
  <si>
    <t>1/64 финала Турнира День Космонавтики</t>
  </si>
  <si>
    <t>Список в соответствии с рейтингом</t>
  </si>
  <si>
    <t>Список согласно занятым местам</t>
  </si>
  <si>
    <t>Дядин Дмитрий</t>
  </si>
  <si>
    <t>Качкинов Эльвир</t>
  </si>
  <si>
    <t>Фархутдинов Артур</t>
  </si>
  <si>
    <t>Насыров Рустам</t>
  </si>
  <si>
    <t>Баянова Альбина</t>
  </si>
  <si>
    <t>_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</si>
  <si>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</si>
  <si>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</si>
  <si>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</si>
  <si>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</si>
  <si>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</si>
  <si>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</si>
  <si>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</si>
  <si>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</si>
  <si>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1/32 финала Турнира День космонавтики</t>
  </si>
  <si>
    <t>Новикова Ольга</t>
  </si>
  <si>
    <t>Зверс Виктория</t>
  </si>
  <si>
    <t>Хакимова Фиоза</t>
  </si>
  <si>
    <t>Ипатов Дмитрий</t>
  </si>
  <si>
    <t>Овод Максим</t>
  </si>
  <si>
    <t>Халиуллина Елена</t>
  </si>
  <si>
    <t>Ямалов Арслан</t>
  </si>
  <si>
    <t>Тимербулатов Раиль</t>
  </si>
  <si>
    <t>Юдичева Елена</t>
  </si>
  <si>
    <t>Атягин Руслан</t>
  </si>
  <si>
    <t>Гизатуллина Таскира</t>
  </si>
  <si>
    <t>Равилов Руслан</t>
  </si>
  <si>
    <t>Мустафин Булат</t>
  </si>
  <si>
    <t>Шамов Разиль</t>
  </si>
  <si>
    <t>9-е место</t>
  </si>
  <si>
    <t>10-е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</si>
  <si>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</si>
  <si>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</si>
  <si>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</si>
  <si>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</si>
  <si>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</si>
  <si>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</si>
  <si>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1/16 финала Турнира День космонавтики</t>
  </si>
  <si>
    <t>Камеев Тимур</t>
  </si>
  <si>
    <t>Эльберт Валентин</t>
  </si>
  <si>
    <t>Дрозд Евгений</t>
  </si>
  <si>
    <t>Кузьмин Александр</t>
  </si>
  <si>
    <t>Султанмуратов Ильдар</t>
  </si>
  <si>
    <t>Саяхов Радик</t>
  </si>
  <si>
    <t>Юнусов Ринат</t>
  </si>
  <si>
    <t>Рахматуллина Гульназ</t>
  </si>
  <si>
    <t>Митюков Игорь</t>
  </si>
  <si>
    <t>Сидоров Дмитрий</t>
  </si>
  <si>
    <t>Ильмурзина Назакет</t>
  </si>
  <si>
    <t>Рахматуллин Артур</t>
  </si>
  <si>
    <t>Асылгужин Радмир</t>
  </si>
  <si>
    <t>Мамасалиев Руслан</t>
  </si>
  <si>
    <t>Байрамалов Константин</t>
  </si>
  <si>
    <t>Мусин Венер</t>
  </si>
  <si>
    <t>Набиуллин Ильдар</t>
  </si>
  <si>
    <t>Акбашев Родион</t>
  </si>
  <si>
    <t>Мусиенко Павел</t>
  </si>
  <si>
    <t>Юдичев Сергей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</si>
  <si>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</si>
  <si>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</si>
  <si>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</si>
  <si>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</si>
  <si>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</si>
  <si>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</si>
  <si>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</si>
  <si>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</si>
  <si>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</si>
  <si>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</si>
  <si>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</si>
  <si>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</si>
  <si>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</si>
  <si>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</si>
  <si>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</si>
  <si>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</si>
  <si>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1/8 финала Турнира День космонавтики</t>
  </si>
  <si>
    <t>Давлетбаев Азат</t>
  </si>
  <si>
    <t>Исмайлов Азамат</t>
  </si>
  <si>
    <t>Набиуллин Ильдус</t>
  </si>
  <si>
    <t>Савин Михаил</t>
  </si>
  <si>
    <t>Тагиров Сайфулла</t>
  </si>
  <si>
    <t>Торгашов Никита</t>
  </si>
  <si>
    <t>1/4 финала Турнира День космонавтики</t>
  </si>
  <si>
    <t>Асылгужин Марсель</t>
  </si>
  <si>
    <t>Медведев Тарас</t>
  </si>
  <si>
    <t>Толкачев Иван</t>
  </si>
  <si>
    <t>Низамутдинов Эльмир</t>
  </si>
  <si>
    <t>Плевако Дмитрий</t>
  </si>
  <si>
    <t>Грубов Виталий</t>
  </si>
  <si>
    <t>Лукманов Ильнур</t>
  </si>
  <si>
    <t>Байрамалов Леонид</t>
  </si>
  <si>
    <t>Кидрасов Тагир</t>
  </si>
  <si>
    <t>Герасев Михаил</t>
  </si>
  <si>
    <t>Лось Андрей</t>
  </si>
  <si>
    <t>Сайфуллина Азалия</t>
  </si>
  <si>
    <t>Тарараев Петр</t>
  </si>
  <si>
    <t>Емельянов Александр</t>
  </si>
  <si>
    <t>Макаров Валерий</t>
  </si>
  <si>
    <t>Агзамова Мария</t>
  </si>
  <si>
    <t>Шайхутдинова Маргарита</t>
  </si>
  <si>
    <t>Аксенов Андрей</t>
  </si>
  <si>
    <t>Новиков Иван</t>
  </si>
  <si>
    <t>Виноградов Андрей</t>
  </si>
  <si>
    <t>Закиров Ильнур</t>
  </si>
  <si>
    <t>Якупов Айдар</t>
  </si>
  <si>
    <t>Арсланова Ильвина</t>
  </si>
  <si>
    <t>Мусин Фадис</t>
  </si>
  <si>
    <t>Музафаров Богдан</t>
  </si>
  <si>
    <t>Полуфинал ветеранов Турнира День космонавтики</t>
  </si>
  <si>
    <t>Аюпов Айдар</t>
  </si>
  <si>
    <t>Кузнецов Владимир</t>
  </si>
  <si>
    <t>Коротеев Георгий</t>
  </si>
  <si>
    <t>Тодрамович Александр</t>
  </si>
  <si>
    <t>Салихов Рим</t>
  </si>
  <si>
    <t>Стародубцев Олег</t>
  </si>
  <si>
    <t>Полушин Сергей</t>
  </si>
  <si>
    <t>Прокофьев Михаил</t>
  </si>
  <si>
    <t>Ахметзянов Фауль</t>
  </si>
  <si>
    <t>Шапошников Александр</t>
  </si>
  <si>
    <t>Могилевская Инесса</t>
  </si>
  <si>
    <t>Куряева Валентина</t>
  </si>
  <si>
    <t>Полуфинал Турнира День космонавтики</t>
  </si>
  <si>
    <t>Ратникова Наталья</t>
  </si>
  <si>
    <t>Горбунов Валентин</t>
  </si>
  <si>
    <t>Шакуров Нафис</t>
  </si>
  <si>
    <t>Суфияров Эдуард</t>
  </si>
  <si>
    <t>Семенов Константин</t>
  </si>
  <si>
    <t>Сагитов Александр</t>
  </si>
  <si>
    <t>Топорков Артур</t>
  </si>
  <si>
    <t>Халимонов Евгений</t>
  </si>
  <si>
    <t>Семенов Юрий</t>
  </si>
  <si>
    <t>Полуфинал пятницы Турнира День Космонавтики</t>
  </si>
  <si>
    <t>Шарипов Давид</t>
  </si>
  <si>
    <t>Фоминых Илья</t>
  </si>
  <si>
    <t>Рахматуллин Равиль</t>
  </si>
  <si>
    <t>Медведев Анатолий</t>
  </si>
  <si>
    <t>Алмаев Раис</t>
  </si>
  <si>
    <t>Финал Турнира День космонавтики</t>
  </si>
  <si>
    <t>Аристов Александр</t>
  </si>
  <si>
    <t>Аббасов Рустамхон</t>
  </si>
  <si>
    <t>Харламов Руслан</t>
  </si>
  <si>
    <t>Срумов Антон</t>
  </si>
  <si>
    <t>Лежнев Артем</t>
  </si>
  <si>
    <t>Максютов Азат</t>
  </si>
  <si>
    <t>Сазонов Николай</t>
  </si>
  <si>
    <t>Гайсин Эдуард</t>
  </si>
  <si>
    <t>Исмайлов Азат</t>
  </si>
  <si>
    <t>Хабиров Марс</t>
  </si>
  <si>
    <t>Горбунов Вячеслав</t>
  </si>
  <si>
    <t>Наконечный Антон</t>
  </si>
  <si>
    <t>Валеев Рустам</t>
  </si>
  <si>
    <t>Маркелов Николай</t>
  </si>
  <si>
    <t>Гайсин Альфред</t>
  </si>
  <si>
    <t>Мазурин Викентий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</si>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</sst>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26"/>
      <name val="Arial Cyr"/>
      <family val="0"/>
    </font>
    <font>
      <sz val="14"/>
      <name val="Arial Cyr"/>
      <family val="0"/>
    </font>
    <font>
      <b/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2" borderId="0" xfId="17" applyFill="1">
      <alignment/>
      <protection/>
    </xf>
    <xf numFmtId="49" fontId="0" fillId="2" borderId="0" xfId="17" applyNumberFormat="1" applyFill="1">
      <alignment/>
      <protection/>
    </xf>
    <xf numFmtId="49" fontId="0" fillId="2" borderId="0" xfId="17" applyNumberFormat="1" applyFill="1" applyAlignment="1">
      <alignment horizontal="right"/>
      <protection/>
    </xf>
    <xf numFmtId="0" fontId="0" fillId="0" borderId="0" xfId="0" applyAlignment="1" applyProtection="1">
      <alignment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6" fillId="3" borderId="1" xfId="0" applyFont="1" applyFill="1" applyBorder="1" applyAlignment="1" applyProtection="1">
      <alignment horizontal="right"/>
      <protection locked="0"/>
    </xf>
    <xf numFmtId="0" fontId="12" fillId="4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 applyProtection="1">
      <alignment horizontal="right"/>
      <protection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2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5" fillId="2" borderId="3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16" fillId="2" borderId="2" xfId="0" applyFont="1" applyFill="1" applyBorder="1" applyAlignment="1" applyProtection="1">
      <alignment horizontal="left"/>
      <protection/>
    </xf>
    <xf numFmtId="0" fontId="15" fillId="2" borderId="0" xfId="0" applyFont="1" applyFill="1" applyAlignment="1">
      <alignment horizontal="right" vertical="center"/>
    </xf>
    <xf numFmtId="0" fontId="15" fillId="2" borderId="6" xfId="0" applyFont="1" applyFill="1" applyBorder="1" applyAlignment="1">
      <alignment vertical="center"/>
    </xf>
    <xf numFmtId="0" fontId="16" fillId="2" borderId="4" xfId="0" applyFont="1" applyFill="1" applyBorder="1" applyAlignment="1" applyProtection="1">
      <alignment horizontal="left"/>
      <protection/>
    </xf>
    <xf numFmtId="0" fontId="15" fillId="2" borderId="5" xfId="0" applyFont="1" applyFill="1" applyBorder="1" applyAlignment="1">
      <alignment horizontal="right" vertical="center"/>
    </xf>
    <xf numFmtId="0" fontId="16" fillId="2" borderId="0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 horizontal="left"/>
      <protection/>
    </xf>
    <xf numFmtId="0" fontId="19" fillId="2" borderId="0" xfId="0" applyFont="1" applyFill="1" applyAlignment="1">
      <alignment/>
    </xf>
    <xf numFmtId="0" fontId="19" fillId="2" borderId="0" xfId="0" applyFont="1" applyFill="1" applyAlignment="1" applyProtection="1">
      <alignment/>
      <protection/>
    </xf>
    <xf numFmtId="0" fontId="20" fillId="2" borderId="0" xfId="0" applyFont="1" applyFill="1" applyAlignment="1" applyProtection="1">
      <alignment/>
      <protection/>
    </xf>
    <xf numFmtId="0" fontId="21" fillId="2" borderId="2" xfId="0" applyFont="1" applyFill="1" applyBorder="1" applyAlignment="1" applyProtection="1">
      <alignment horizontal="left"/>
      <protection/>
    </xf>
    <xf numFmtId="0" fontId="20" fillId="2" borderId="3" xfId="0" applyFont="1" applyFill="1" applyBorder="1" applyAlignment="1" applyProtection="1">
      <alignment/>
      <protection/>
    </xf>
    <xf numFmtId="0" fontId="19" fillId="2" borderId="2" xfId="0" applyFont="1" applyFill="1" applyBorder="1" applyAlignment="1" applyProtection="1">
      <alignment horizontal="left"/>
      <protection/>
    </xf>
    <xf numFmtId="0" fontId="19" fillId="2" borderId="0" xfId="0" applyFont="1" applyFill="1" applyAlignment="1" applyProtection="1">
      <alignment/>
      <protection/>
    </xf>
    <xf numFmtId="0" fontId="21" fillId="2" borderId="4" xfId="0" applyFont="1" applyFill="1" applyBorder="1" applyAlignment="1" applyProtection="1">
      <alignment horizontal="left"/>
      <protection/>
    </xf>
    <xf numFmtId="0" fontId="19" fillId="2" borderId="3" xfId="0" applyFont="1" applyFill="1" applyBorder="1" applyAlignment="1" applyProtection="1">
      <alignment/>
      <protection/>
    </xf>
    <xf numFmtId="0" fontId="19" fillId="2" borderId="4" xfId="0" applyFont="1" applyFill="1" applyBorder="1" applyAlignment="1" applyProtection="1">
      <alignment horizontal="left"/>
      <protection/>
    </xf>
    <xf numFmtId="0" fontId="19" fillId="2" borderId="0" xfId="0" applyFont="1" applyFill="1" applyAlignment="1" applyProtection="1">
      <alignment horizontal="center"/>
      <protection/>
    </xf>
    <xf numFmtId="0" fontId="19" fillId="2" borderId="2" xfId="0" applyFont="1" applyFill="1" applyBorder="1" applyAlignment="1" applyProtection="1">
      <alignment/>
      <protection/>
    </xf>
    <xf numFmtId="0" fontId="19" fillId="2" borderId="5" xfId="0" applyFont="1" applyFill="1" applyBorder="1" applyAlignment="1" applyProtection="1">
      <alignment horizontal="left"/>
      <protection/>
    </xf>
    <xf numFmtId="0" fontId="19" fillId="2" borderId="0" xfId="0" applyFont="1" applyFill="1" applyBorder="1" applyAlignment="1" applyProtection="1">
      <alignment/>
      <protection/>
    </xf>
    <xf numFmtId="0" fontId="22" fillId="2" borderId="2" xfId="0" applyFont="1" applyFill="1" applyBorder="1" applyAlignment="1" applyProtection="1">
      <alignment horizontal="left"/>
      <protection/>
    </xf>
    <xf numFmtId="0" fontId="22" fillId="2" borderId="4" xfId="0" applyFont="1" applyFill="1" applyBorder="1" applyAlignment="1" applyProtection="1">
      <alignment horizontal="left"/>
      <protection/>
    </xf>
    <xf numFmtId="0" fontId="20" fillId="2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 horizontal="right"/>
      <protection/>
    </xf>
    <xf numFmtId="0" fontId="20" fillId="2" borderId="0" xfId="0" applyFont="1" applyFill="1" applyAlignment="1" applyProtection="1">
      <alignment horizontal="right"/>
      <protection/>
    </xf>
    <xf numFmtId="0" fontId="19" fillId="2" borderId="0" xfId="0" applyFont="1" applyFill="1" applyAlignment="1" applyProtection="1">
      <alignment horizontal="right"/>
      <protection/>
    </xf>
    <xf numFmtId="0" fontId="20" fillId="2" borderId="0" xfId="0" applyFont="1" applyFill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4" fillId="2" borderId="0" xfId="0" applyFont="1" applyFill="1" applyAlignment="1">
      <alignment/>
    </xf>
    <xf numFmtId="0" fontId="19" fillId="2" borderId="4" xfId="0" applyFont="1" applyFill="1" applyBorder="1" applyAlignment="1" applyProtection="1">
      <alignment/>
      <protection/>
    </xf>
    <xf numFmtId="0" fontId="19" fillId="2" borderId="5" xfId="0" applyFont="1" applyFill="1" applyBorder="1" applyAlignment="1" applyProtection="1">
      <alignment/>
      <protection/>
    </xf>
    <xf numFmtId="49" fontId="0" fillId="2" borderId="7" xfId="17" applyNumberFormat="1" applyFont="1" applyFill="1" applyBorder="1" applyAlignment="1">
      <alignment horizontal="center" vertical="center" wrapText="1"/>
      <protection/>
    </xf>
    <xf numFmtId="49" fontId="0" fillId="2" borderId="8" xfId="17" applyNumberFormat="1" applyFill="1" applyBorder="1" applyAlignment="1">
      <alignment horizontal="center" vertical="center"/>
      <protection/>
    </xf>
    <xf numFmtId="49" fontId="0" fillId="2" borderId="9" xfId="17" applyNumberFormat="1" applyFill="1" applyBorder="1" applyAlignment="1">
      <alignment horizontal="center" vertical="center"/>
      <protection/>
    </xf>
    <xf numFmtId="49" fontId="9" fillId="2" borderId="10" xfId="17" applyNumberFormat="1" applyFont="1" applyFill="1" applyBorder="1" applyAlignment="1">
      <alignment horizontal="center" vertical="center"/>
      <protection/>
    </xf>
    <xf numFmtId="49" fontId="9" fillId="2" borderId="11" xfId="17" applyNumberFormat="1" applyFont="1" applyFill="1" applyBorder="1" applyAlignment="1">
      <alignment horizontal="center" vertical="center"/>
      <protection/>
    </xf>
    <xf numFmtId="49" fontId="0" fillId="2" borderId="10" xfId="17" applyNumberFormat="1" applyFill="1" applyBorder="1" applyAlignment="1">
      <alignment horizontal="center" vertical="center"/>
      <protection/>
    </xf>
    <xf numFmtId="49" fontId="0" fillId="2" borderId="11" xfId="17" applyNumberFormat="1" applyFill="1" applyBorder="1" applyAlignment="1">
      <alignment horizontal="center" vertical="center"/>
      <protection/>
    </xf>
    <xf numFmtId="49" fontId="8" fillId="2" borderId="10" xfId="17" applyNumberFormat="1" applyFont="1" applyFill="1" applyBorder="1" applyAlignment="1">
      <alignment horizontal="left" vertical="center"/>
      <protection/>
    </xf>
    <xf numFmtId="49" fontId="8" fillId="2" borderId="1" xfId="17" applyNumberFormat="1" applyFont="1" applyFill="1" applyBorder="1" applyAlignment="1">
      <alignment horizontal="left" vertical="center"/>
      <protection/>
    </xf>
    <xf numFmtId="49" fontId="8" fillId="2" borderId="11" xfId="17" applyNumberFormat="1" applyFont="1" applyFill="1" applyBorder="1" applyAlignment="1">
      <alignment horizontal="left" vertical="center"/>
      <protection/>
    </xf>
    <xf numFmtId="49" fontId="8" fillId="2" borderId="12" xfId="17" applyNumberFormat="1" applyFont="1" applyFill="1" applyBorder="1" applyAlignment="1">
      <alignment horizontal="center" vertical="center"/>
      <protection/>
    </xf>
    <xf numFmtId="49" fontId="8" fillId="2" borderId="1" xfId="17" applyNumberFormat="1" applyFont="1" applyFill="1" applyBorder="1" applyAlignment="1">
      <alignment horizontal="center" vertical="center"/>
      <protection/>
    </xf>
    <xf numFmtId="49" fontId="8" fillId="5" borderId="1" xfId="17" applyNumberFormat="1" applyFont="1" applyFill="1" applyBorder="1" applyAlignment="1">
      <alignment horizontal="center" vertical="center"/>
      <protection/>
    </xf>
    <xf numFmtId="49" fontId="8" fillId="2" borderId="13" xfId="17" applyNumberFormat="1" applyFont="1" applyFill="1" applyBorder="1" applyAlignment="1">
      <alignment horizontal="center" vertical="center"/>
      <protection/>
    </xf>
    <xf numFmtId="49" fontId="8" fillId="2" borderId="14" xfId="17" applyNumberFormat="1" applyFont="1" applyFill="1" applyBorder="1" applyAlignment="1">
      <alignment horizontal="center" vertical="center"/>
      <protection/>
    </xf>
    <xf numFmtId="49" fontId="8" fillId="2" borderId="5" xfId="17" applyNumberFormat="1" applyFont="1" applyFill="1" applyBorder="1" applyAlignment="1">
      <alignment horizontal="center" vertical="center"/>
      <protection/>
    </xf>
    <xf numFmtId="49" fontId="9" fillId="2" borderId="8" xfId="17" applyNumberFormat="1" applyFont="1" applyFill="1" applyBorder="1" applyAlignment="1">
      <alignment horizontal="center" vertical="center"/>
      <protection/>
    </xf>
    <xf numFmtId="49" fontId="9" fillId="2" borderId="9" xfId="17" applyNumberFormat="1" applyFont="1" applyFill="1" applyBorder="1" applyAlignment="1">
      <alignment horizontal="center" vertical="center"/>
      <protection/>
    </xf>
    <xf numFmtId="49" fontId="8" fillId="2" borderId="8" xfId="17" applyNumberFormat="1" applyFont="1" applyFill="1" applyBorder="1" applyAlignment="1">
      <alignment horizontal="left" vertical="center"/>
      <protection/>
    </xf>
    <xf numFmtId="49" fontId="8" fillId="2" borderId="14" xfId="17" applyNumberFormat="1" applyFont="1" applyFill="1" applyBorder="1" applyAlignment="1">
      <alignment horizontal="left" vertical="center"/>
      <protection/>
    </xf>
    <xf numFmtId="49" fontId="8" fillId="2" borderId="9" xfId="17" applyNumberFormat="1" applyFont="1" applyFill="1" applyBorder="1" applyAlignment="1">
      <alignment horizontal="left" vertical="center"/>
      <protection/>
    </xf>
    <xf numFmtId="49" fontId="8" fillId="5" borderId="4" xfId="17" applyNumberFormat="1" applyFont="1" applyFill="1" applyBorder="1" applyAlignment="1">
      <alignment horizontal="center" vertical="center"/>
      <protection/>
    </xf>
    <xf numFmtId="49" fontId="8" fillId="5" borderId="14" xfId="17" applyNumberFormat="1" applyFont="1" applyFill="1" applyBorder="1" applyAlignment="1">
      <alignment horizontal="center" vertical="center"/>
      <protection/>
    </xf>
    <xf numFmtId="49" fontId="5" fillId="2" borderId="0" xfId="17" applyNumberFormat="1" applyFont="1" applyFill="1" applyBorder="1" applyAlignment="1">
      <alignment horizontal="left" vertical="center"/>
      <protection/>
    </xf>
    <xf numFmtId="49" fontId="7" fillId="2" borderId="15" xfId="17" applyNumberFormat="1" applyFont="1" applyFill="1" applyBorder="1" applyAlignment="1">
      <alignment horizontal="center" vertical="center" wrapText="1"/>
      <protection/>
    </xf>
    <xf numFmtId="49" fontId="7" fillId="2" borderId="16" xfId="17" applyNumberFormat="1" applyFont="1" applyFill="1" applyBorder="1" applyAlignment="1">
      <alignment horizontal="center" vertical="center" wrapText="1"/>
      <protection/>
    </xf>
    <xf numFmtId="49" fontId="0" fillId="2" borderId="17" xfId="17" applyNumberFormat="1" applyFont="1" applyFill="1" applyBorder="1" applyAlignment="1">
      <alignment horizontal="center" vertical="center" wrapText="1"/>
      <protection/>
    </xf>
    <xf numFmtId="49" fontId="6" fillId="2" borderId="0" xfId="17" applyNumberFormat="1" applyFont="1" applyFill="1" applyBorder="1" applyAlignment="1">
      <alignment horizontal="left"/>
      <protection/>
    </xf>
    <xf numFmtId="181" fontId="6" fillId="2" borderId="0" xfId="17" applyNumberFormat="1" applyFont="1" applyFill="1" applyBorder="1" applyAlignment="1">
      <alignment horizontal="left"/>
      <protection/>
    </xf>
    <xf numFmtId="49" fontId="1" fillId="2" borderId="15" xfId="17" applyNumberFormat="1" applyFont="1" applyFill="1" applyBorder="1" applyAlignment="1">
      <alignment horizontal="center" vertical="center" wrapText="1"/>
      <protection/>
    </xf>
    <xf numFmtId="49" fontId="1" fillId="2" borderId="16" xfId="17" applyNumberFormat="1" applyFont="1" applyFill="1" applyBorder="1" applyAlignment="1">
      <alignment horizontal="center" vertical="center" wrapText="1"/>
      <protection/>
    </xf>
    <xf numFmtId="49" fontId="6" fillId="2" borderId="15" xfId="17" applyNumberFormat="1" applyFont="1" applyFill="1" applyBorder="1" applyAlignment="1">
      <alignment horizontal="center" vertical="center" wrapText="1"/>
      <protection/>
    </xf>
    <xf numFmtId="49" fontId="6" fillId="2" borderId="7" xfId="17" applyNumberFormat="1" applyFont="1" applyFill="1" applyBorder="1" applyAlignment="1">
      <alignment horizontal="center" vertical="center" wrapText="1"/>
      <protection/>
    </xf>
    <xf numFmtId="49" fontId="6" fillId="2" borderId="16" xfId="17" applyNumberFormat="1" applyFont="1" applyFill="1" applyBorder="1" applyAlignment="1">
      <alignment horizontal="center" vertical="center" wrapText="1"/>
      <protection/>
    </xf>
    <xf numFmtId="49" fontId="0" fillId="2" borderId="18" xfId="17" applyNumberFormat="1" applyFont="1" applyFill="1" applyBorder="1" applyAlignment="1">
      <alignment horizontal="center" vertical="center" wrapText="1"/>
      <protection/>
    </xf>
    <xf numFmtId="0" fontId="10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/>
    </xf>
    <xf numFmtId="181" fontId="11" fillId="2" borderId="0" xfId="0" applyNumberFormat="1" applyFont="1" applyFill="1" applyAlignment="1" applyProtection="1">
      <alignment horizontal="left"/>
      <protection locked="0"/>
    </xf>
    <xf numFmtId="181" fontId="11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8" fillId="2" borderId="0" xfId="0" applyFont="1" applyFill="1" applyAlignment="1" applyProtection="1">
      <alignment horizontal="center"/>
      <protection/>
    </xf>
    <xf numFmtId="181" fontId="18" fillId="2" borderId="0" xfId="0" applyNumberFormat="1" applyFont="1" applyFill="1" applyAlignment="1" applyProtection="1">
      <alignment horizontal="center"/>
      <protection/>
    </xf>
    <xf numFmtId="0" fontId="20" fillId="2" borderId="19" xfId="0" applyFont="1" applyFill="1" applyBorder="1" applyAlignment="1" applyProtection="1">
      <alignment horizontal="right"/>
      <protection/>
    </xf>
    <xf numFmtId="0" fontId="11" fillId="2" borderId="0" xfId="0" applyFont="1" applyFill="1" applyAlignment="1" applyProtection="1">
      <alignment horizontal="left"/>
      <protection/>
    </xf>
    <xf numFmtId="181" fontId="18" fillId="2" borderId="0" xfId="0" applyNumberFormat="1" applyFont="1" applyFill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horizontal="center" vertical="center"/>
      <protection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 applyProtection="1">
      <alignment horizontal="center" vertical="center"/>
      <protection/>
    </xf>
    <xf numFmtId="0" fontId="23" fillId="2" borderId="0" xfId="0" applyFont="1" applyFill="1" applyAlignment="1" applyProtection="1">
      <alignment/>
      <protection/>
    </xf>
    <xf numFmtId="0" fontId="19" fillId="2" borderId="0" xfId="0" applyFont="1" applyFill="1" applyAlignment="1" applyProtection="1">
      <alignment horizontal="right" vertical="center"/>
      <protection/>
    </xf>
    <xf numFmtId="0" fontId="22" fillId="2" borderId="0" xfId="0" applyFont="1" applyFill="1" applyAlignment="1" applyProtection="1">
      <alignment horizontal="center" vertical="center"/>
      <protection/>
    </xf>
    <xf numFmtId="181" fontId="22" fillId="2" borderId="0" xfId="0" applyNumberFormat="1" applyFont="1" applyFill="1" applyAlignment="1" applyProtection="1">
      <alignment horizontal="center" vertical="center"/>
      <protection/>
    </xf>
    <xf numFmtId="0" fontId="25" fillId="2" borderId="0" xfId="0" applyFont="1" applyFill="1" applyAlignment="1" applyProtection="1">
      <alignment horizontal="right" vertical="center"/>
      <protection/>
    </xf>
    <xf numFmtId="0" fontId="21" fillId="2" borderId="2" xfId="0" applyFont="1" applyFill="1" applyBorder="1" applyAlignment="1" applyProtection="1">
      <alignment horizontal="left" vertical="center"/>
      <protection/>
    </xf>
    <xf numFmtId="0" fontId="20" fillId="2" borderId="3" xfId="0" applyFont="1" applyFill="1" applyBorder="1" applyAlignment="1" applyProtection="1">
      <alignment horizontal="right" vertical="center"/>
      <protection/>
    </xf>
    <xf numFmtId="0" fontId="19" fillId="2" borderId="2" xfId="0" applyFont="1" applyFill="1" applyBorder="1" applyAlignment="1" applyProtection="1">
      <alignment horizontal="left" vertical="center"/>
      <protection/>
    </xf>
    <xf numFmtId="0" fontId="21" fillId="2" borderId="4" xfId="0" applyFont="1" applyFill="1" applyBorder="1" applyAlignment="1" applyProtection="1">
      <alignment horizontal="left" vertical="center"/>
      <protection/>
    </xf>
    <xf numFmtId="0" fontId="19" fillId="2" borderId="3" xfId="0" applyFont="1" applyFill="1" applyBorder="1" applyAlignment="1" applyProtection="1">
      <alignment horizontal="right" vertical="center"/>
      <protection/>
    </xf>
    <xf numFmtId="0" fontId="19" fillId="2" borderId="4" xfId="0" applyFont="1" applyFill="1" applyBorder="1" applyAlignment="1" applyProtection="1">
      <alignment horizontal="left" vertical="center"/>
      <protection/>
    </xf>
    <xf numFmtId="0" fontId="19" fillId="2" borderId="0" xfId="0" applyFont="1" applyFill="1" applyBorder="1" applyAlignment="1" applyProtection="1">
      <alignment horizontal="right" vertical="center"/>
      <protection/>
    </xf>
    <xf numFmtId="0" fontId="19" fillId="2" borderId="5" xfId="0" applyFont="1" applyFill="1" applyBorder="1" applyAlignment="1" applyProtection="1">
      <alignment horizontal="left" vertical="center"/>
      <protection/>
    </xf>
    <xf numFmtId="0" fontId="20" fillId="2" borderId="0" xfId="0" applyFont="1" applyFill="1" applyAlignment="1" applyProtection="1">
      <alignment horizontal="right" vertical="center"/>
      <protection/>
    </xf>
    <xf numFmtId="0" fontId="19" fillId="2" borderId="0" xfId="0" applyFont="1" applyFill="1" applyAlignment="1" applyProtection="1">
      <alignment horizontal="left" vertical="center"/>
      <protection/>
    </xf>
    <xf numFmtId="0" fontId="20" fillId="2" borderId="0" xfId="0" applyFont="1" applyFill="1" applyAlignment="1" applyProtection="1">
      <alignment horizontal="left" vertical="center"/>
      <protection/>
    </xf>
    <xf numFmtId="0" fontId="19" fillId="2" borderId="20" xfId="0" applyFont="1" applyFill="1" applyBorder="1" applyAlignment="1" applyProtection="1">
      <alignment horizontal="right" vertical="center"/>
      <protection/>
    </xf>
    <xf numFmtId="0" fontId="26" fillId="2" borderId="0" xfId="0" applyFont="1" applyFill="1" applyAlignment="1" applyProtection="1">
      <alignment vertical="center"/>
      <protection/>
    </xf>
    <xf numFmtId="0" fontId="27" fillId="2" borderId="0" xfId="0" applyFont="1" applyFill="1" applyAlignment="1" applyProtection="1">
      <alignment horizontal="right" vertical="center"/>
      <protection/>
    </xf>
    <xf numFmtId="0" fontId="22" fillId="2" borderId="0" xfId="0" applyFont="1" applyFill="1" applyAlignment="1" applyProtection="1">
      <alignment horizontal="right" vertical="center"/>
      <protection/>
    </xf>
    <xf numFmtId="0" fontId="22" fillId="2" borderId="2" xfId="0" applyFont="1" applyFill="1" applyBorder="1" applyAlignment="1" applyProtection="1">
      <alignment horizontal="left" vertical="center"/>
      <protection/>
    </xf>
    <xf numFmtId="0" fontId="22" fillId="2" borderId="3" xfId="0" applyFont="1" applyFill="1" applyBorder="1" applyAlignment="1" applyProtection="1">
      <alignment horizontal="right" vertical="center"/>
      <protection/>
    </xf>
    <xf numFmtId="0" fontId="22" fillId="2" borderId="0" xfId="0" applyFont="1" applyFill="1" applyBorder="1" applyAlignment="1" applyProtection="1">
      <alignment horizontal="right" vertical="center"/>
      <protection/>
    </xf>
    <xf numFmtId="0" fontId="22" fillId="2" borderId="4" xfId="0" applyFont="1" applyFill="1" applyBorder="1" applyAlignment="1" applyProtection="1">
      <alignment horizontal="left" vertical="center"/>
      <protection/>
    </xf>
    <xf numFmtId="0" fontId="22" fillId="0" borderId="3" xfId="0" applyFont="1" applyFill="1" applyBorder="1" applyAlignment="1" applyProtection="1">
      <alignment horizontal="right" vertical="center"/>
      <protection/>
    </xf>
    <xf numFmtId="0" fontId="20" fillId="2" borderId="0" xfId="0" applyFont="1" applyFill="1" applyBorder="1" applyAlignment="1" applyProtection="1">
      <alignment horizontal="right" vertical="center"/>
      <protection/>
    </xf>
    <xf numFmtId="0" fontId="22" fillId="2" borderId="4" xfId="0" applyFont="1" applyFill="1" applyBorder="1" applyAlignment="1" applyProtection="1">
      <alignment horizontal="right" vertical="center"/>
      <protection/>
    </xf>
    <xf numFmtId="0" fontId="20" fillId="2" borderId="3" xfId="0" applyFont="1" applyFill="1" applyBorder="1" applyAlignment="1" applyProtection="1">
      <alignment horizontal="left" vertical="center"/>
      <protection/>
    </xf>
    <xf numFmtId="0" fontId="28" fillId="2" borderId="0" xfId="0" applyFont="1" applyFill="1" applyAlignment="1" applyProtection="1">
      <alignment vertical="center"/>
      <protection/>
    </xf>
    <xf numFmtId="0" fontId="21" fillId="2" borderId="2" xfId="0" applyFont="1" applyFill="1" applyBorder="1" applyAlignment="1" applyProtection="1">
      <alignment horizontal="right"/>
      <protection/>
    </xf>
    <xf numFmtId="0" fontId="22" fillId="2" borderId="2" xfId="0" applyFont="1" applyFill="1" applyBorder="1" applyAlignment="1" applyProtection="1">
      <alignment vertical="center"/>
      <protection/>
    </xf>
    <xf numFmtId="0" fontId="22" fillId="2" borderId="4" xfId="0" applyFont="1" applyFill="1" applyBorder="1" applyAlignment="1" applyProtection="1">
      <alignment vertical="center"/>
      <protection/>
    </xf>
    <xf numFmtId="0" fontId="29" fillId="2" borderId="0" xfId="0" applyFont="1" applyFill="1" applyAlignment="1" applyProtection="1">
      <alignment horizontal="center" vertical="center"/>
      <protection/>
    </xf>
    <xf numFmtId="0" fontId="30" fillId="2" borderId="0" xfId="0" applyFont="1" applyFill="1" applyAlignment="1" applyProtection="1">
      <alignment vertical="center"/>
      <protection/>
    </xf>
    <xf numFmtId="0" fontId="31" fillId="2" borderId="0" xfId="0" applyFont="1" applyFill="1" applyAlignment="1" applyProtection="1">
      <alignment horizontal="right" vertical="center"/>
      <protection/>
    </xf>
    <xf numFmtId="181" fontId="29" fillId="2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21" fillId="2" borderId="4" xfId="0" applyFont="1" applyFill="1" applyBorder="1" applyAlignment="1" applyProtection="1">
      <alignment horizontal="right"/>
      <protection/>
    </xf>
  </cellXfs>
  <cellStyles count="7">
    <cellStyle name="Normal" xfId="0"/>
    <cellStyle name="Currency" xfId="15"/>
    <cellStyle name="Currency [0]" xfId="16"/>
    <cellStyle name="Обычный_р6" xfId="17"/>
    <cellStyle name="Percent" xfId="18"/>
    <cellStyle name="Comma" xfId="19"/>
    <cellStyle name="Comma [0]" xfId="20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165</xdr:row>
      <xdr:rowOff>114300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2683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0</xdr:row>
      <xdr:rowOff>0</xdr:rowOff>
    </xdr:from>
    <xdr:to>
      <xdr:col>8</xdr:col>
      <xdr:colOff>666750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0"/>
          <a:ext cx="2124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114300</xdr:colOff>
      <xdr:row>0</xdr:row>
      <xdr:rowOff>0</xdr:rowOff>
    </xdr:from>
    <xdr:to>
      <xdr:col>27</xdr:col>
      <xdr:colOff>257175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0"/>
          <a:ext cx="2143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4" customWidth="1"/>
    <col min="2" max="16384" width="9.125" style="4" customWidth="1"/>
  </cols>
  <sheetData>
    <row r="1" spans="1:9" ht="18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spans="1:9" ht="15.75">
      <c r="A2" s="93" t="s">
        <v>93</v>
      </c>
      <c r="B2" s="93"/>
      <c r="C2" s="93"/>
      <c r="D2" s="93"/>
      <c r="E2" s="93"/>
      <c r="F2" s="93"/>
      <c r="G2" s="93"/>
      <c r="H2" s="93"/>
      <c r="I2" s="93"/>
    </row>
    <row r="3" spans="1:9" ht="15.75">
      <c r="A3" s="95">
        <v>40621</v>
      </c>
      <c r="B3" s="95"/>
      <c r="C3" s="95"/>
      <c r="D3" s="95"/>
      <c r="E3" s="95"/>
      <c r="F3" s="95"/>
      <c r="G3" s="95"/>
      <c r="H3" s="95"/>
      <c r="I3" s="95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5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6" t="s">
        <v>17</v>
      </c>
      <c r="B6" s="7" t="s">
        <v>2</v>
      </c>
      <c r="C6" s="8" t="s">
        <v>18</v>
      </c>
      <c r="D6" s="8"/>
      <c r="E6" s="8"/>
      <c r="F6" s="8"/>
      <c r="G6" s="8"/>
      <c r="H6" s="8"/>
      <c r="I6" s="8"/>
    </row>
    <row r="7" spans="1:9" ht="18">
      <c r="A7" s="9" t="s">
        <v>94</v>
      </c>
      <c r="B7" s="10">
        <v>1</v>
      </c>
      <c r="C7" s="11" t="str">
        <f>2!F20</f>
        <v>Сидоров Дмитрий</v>
      </c>
      <c r="D7" s="8"/>
      <c r="E7" s="8"/>
      <c r="F7" s="8"/>
      <c r="G7" s="8"/>
      <c r="H7" s="8"/>
      <c r="I7" s="8"/>
    </row>
    <row r="8" spans="1:9" ht="18">
      <c r="A8" s="9" t="s">
        <v>95</v>
      </c>
      <c r="B8" s="10">
        <v>2</v>
      </c>
      <c r="C8" s="11" t="str">
        <f>2!F31</f>
        <v>Савин Михаил</v>
      </c>
      <c r="D8" s="8"/>
      <c r="E8" s="8"/>
      <c r="F8" s="8"/>
      <c r="G8" s="8"/>
      <c r="H8" s="8"/>
      <c r="I8" s="8"/>
    </row>
    <row r="9" spans="1:9" ht="18">
      <c r="A9" s="9" t="s">
        <v>72</v>
      </c>
      <c r="B9" s="10">
        <v>3</v>
      </c>
      <c r="C9" s="11" t="str">
        <f>2!G43</f>
        <v>Исмайлов Азамат</v>
      </c>
      <c r="D9" s="8"/>
      <c r="E9" s="8"/>
      <c r="F9" s="8"/>
      <c r="G9" s="8"/>
      <c r="H9" s="8"/>
      <c r="I9" s="8"/>
    </row>
    <row r="10" spans="1:9" ht="18">
      <c r="A10" s="9" t="s">
        <v>96</v>
      </c>
      <c r="B10" s="10">
        <v>4</v>
      </c>
      <c r="C10" s="11" t="str">
        <f>2!G51</f>
        <v>Насыров Рустам</v>
      </c>
      <c r="D10" s="8"/>
      <c r="E10" s="8"/>
      <c r="F10" s="8"/>
      <c r="G10" s="8"/>
      <c r="H10" s="8"/>
      <c r="I10" s="8"/>
    </row>
    <row r="11" spans="1:9" ht="18">
      <c r="A11" s="9" t="s">
        <v>22</v>
      </c>
      <c r="B11" s="10">
        <v>5</v>
      </c>
      <c r="C11" s="11" t="str">
        <f>2!C55</f>
        <v>Тагиров Сайфулла</v>
      </c>
      <c r="D11" s="8"/>
      <c r="E11" s="8"/>
      <c r="F11" s="8"/>
      <c r="G11" s="8"/>
      <c r="H11" s="8"/>
      <c r="I11" s="8"/>
    </row>
    <row r="12" spans="1:9" ht="18">
      <c r="A12" s="9" t="s">
        <v>97</v>
      </c>
      <c r="B12" s="10">
        <v>6</v>
      </c>
      <c r="C12" s="11" t="str">
        <f>2!C57</f>
        <v>Давлетбаев Азат</v>
      </c>
      <c r="D12" s="8"/>
      <c r="E12" s="8"/>
      <c r="F12" s="8"/>
      <c r="G12" s="8"/>
      <c r="H12" s="8"/>
      <c r="I12" s="8"/>
    </row>
    <row r="13" spans="1:9" ht="18">
      <c r="A13" s="9" t="s">
        <v>62</v>
      </c>
      <c r="B13" s="10">
        <v>7</v>
      </c>
      <c r="C13" s="11" t="str">
        <f>2!C60</f>
        <v>Мусин Венер</v>
      </c>
      <c r="D13" s="8"/>
      <c r="E13" s="8"/>
      <c r="F13" s="8"/>
      <c r="G13" s="8"/>
      <c r="H13" s="8"/>
      <c r="I13" s="8"/>
    </row>
    <row r="14" spans="1:9" ht="18">
      <c r="A14" s="9" t="s">
        <v>66</v>
      </c>
      <c r="B14" s="10">
        <v>8</v>
      </c>
      <c r="C14" s="11" t="str">
        <f>2!C62</f>
        <v>Набиуллин Ильдус</v>
      </c>
      <c r="D14" s="8"/>
      <c r="E14" s="8"/>
      <c r="F14" s="8"/>
      <c r="G14" s="8"/>
      <c r="H14" s="8"/>
      <c r="I14" s="8"/>
    </row>
    <row r="15" spans="1:9" ht="18">
      <c r="A15" s="9" t="s">
        <v>61</v>
      </c>
      <c r="B15" s="10">
        <v>9</v>
      </c>
      <c r="C15" s="11" t="str">
        <f>2!G57</f>
        <v>Саяхов Радик</v>
      </c>
      <c r="D15" s="8"/>
      <c r="E15" s="8"/>
      <c r="F15" s="8"/>
      <c r="G15" s="8"/>
      <c r="H15" s="8"/>
      <c r="I15" s="8"/>
    </row>
    <row r="16" spans="1:9" ht="18">
      <c r="A16" s="9" t="s">
        <v>98</v>
      </c>
      <c r="B16" s="10">
        <v>10</v>
      </c>
      <c r="C16" s="11" t="str">
        <f>2!G60</f>
        <v>Юнусов Ринат</v>
      </c>
      <c r="D16" s="8"/>
      <c r="E16" s="8"/>
      <c r="F16" s="8"/>
      <c r="G16" s="8"/>
      <c r="H16" s="8"/>
      <c r="I16" s="8"/>
    </row>
    <row r="17" spans="1:9" ht="18">
      <c r="A17" s="9" t="s">
        <v>99</v>
      </c>
      <c r="B17" s="10">
        <v>11</v>
      </c>
      <c r="C17" s="11" t="str">
        <f>2!G64</f>
        <v>Торгашов Никита</v>
      </c>
      <c r="D17" s="8"/>
      <c r="E17" s="8"/>
      <c r="F17" s="8"/>
      <c r="G17" s="8"/>
      <c r="H17" s="8"/>
      <c r="I17" s="8"/>
    </row>
    <row r="18" spans="1:9" ht="18">
      <c r="A18" s="9" t="s">
        <v>63</v>
      </c>
      <c r="B18" s="10">
        <v>12</v>
      </c>
      <c r="C18" s="11" t="str">
        <f>2!G66</f>
        <v>Султанмуратов Ильдар</v>
      </c>
      <c r="D18" s="8"/>
      <c r="E18" s="8"/>
      <c r="F18" s="8"/>
      <c r="G18" s="8"/>
      <c r="H18" s="8"/>
      <c r="I18" s="8"/>
    </row>
    <row r="19" spans="1:9" ht="18">
      <c r="A19" s="9" t="s">
        <v>24</v>
      </c>
      <c r="B19" s="10">
        <v>13</v>
      </c>
      <c r="C19" s="11">
        <f>2!D67</f>
        <v>0</v>
      </c>
      <c r="D19" s="8"/>
      <c r="E19" s="8"/>
      <c r="F19" s="8"/>
      <c r="G19" s="8"/>
      <c r="H19" s="8"/>
      <c r="I19" s="8"/>
    </row>
    <row r="20" spans="1:9" ht="18">
      <c r="A20" s="9" t="s">
        <v>24</v>
      </c>
      <c r="B20" s="10">
        <v>14</v>
      </c>
      <c r="C20" s="11">
        <f>2!D70</f>
        <v>0</v>
      </c>
      <c r="D20" s="8"/>
      <c r="E20" s="8"/>
      <c r="F20" s="8"/>
      <c r="G20" s="8"/>
      <c r="H20" s="8"/>
      <c r="I20" s="8"/>
    </row>
    <row r="21" spans="1:9" ht="18">
      <c r="A21" s="9" t="s">
        <v>24</v>
      </c>
      <c r="B21" s="10">
        <v>15</v>
      </c>
      <c r="C21" s="11">
        <f>2!G69</f>
        <v>0</v>
      </c>
      <c r="D21" s="8"/>
      <c r="E21" s="8"/>
      <c r="F21" s="8"/>
      <c r="G21" s="8"/>
      <c r="H21" s="8"/>
      <c r="I21" s="8"/>
    </row>
    <row r="22" spans="1:9" ht="18">
      <c r="A22" s="9" t="s">
        <v>24</v>
      </c>
      <c r="B22" s="10">
        <v>16</v>
      </c>
      <c r="C22" s="11">
        <f>2!G71</f>
        <v>0</v>
      </c>
      <c r="D22" s="8"/>
      <c r="E22" s="8"/>
      <c r="F22" s="8"/>
      <c r="G22" s="8"/>
      <c r="H22" s="8"/>
      <c r="I22" s="8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32" customWidth="1"/>
    <col min="2" max="2" width="16.875" style="32" customWidth="1"/>
    <col min="3" max="6" width="14.75390625" style="32" customWidth="1"/>
    <col min="7" max="9" width="5.75390625" style="32" customWidth="1"/>
    <col min="10" max="16384" width="9.125" style="32" customWidth="1"/>
  </cols>
  <sheetData>
    <row r="1" spans="1:10" ht="15.75">
      <c r="A1" s="99" t="str">
        <f>Сп2!A1</f>
        <v>Кубок Башкортостана 2011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5.75">
      <c r="A2" s="99" t="str">
        <f>Сп2!A2</f>
        <v>1/8 финала Турнира День космонавтики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5.75">
      <c r="A3" s="100">
        <f>Сп2!A3</f>
        <v>40621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9" ht="12.75">
      <c r="A4" s="33"/>
      <c r="B4" s="33"/>
      <c r="C4" s="33"/>
      <c r="D4" s="33"/>
      <c r="E4" s="33"/>
      <c r="F4" s="33"/>
      <c r="G4" s="33"/>
      <c r="H4" s="33"/>
      <c r="I4" s="33"/>
    </row>
    <row r="5" spans="1:9" ht="12.75">
      <c r="A5" s="34">
        <v>1</v>
      </c>
      <c r="B5" s="35" t="str">
        <f>Сп2!A7</f>
        <v>Давлетбаев Азат</v>
      </c>
      <c r="C5" s="33"/>
      <c r="D5" s="33"/>
      <c r="E5" s="33"/>
      <c r="F5" s="33"/>
      <c r="G5" s="33"/>
      <c r="H5" s="33"/>
      <c r="I5" s="33"/>
    </row>
    <row r="6" spans="1:9" ht="12.75">
      <c r="A6" s="33"/>
      <c r="B6" s="36">
        <v>1</v>
      </c>
      <c r="C6" s="37" t="s">
        <v>94</v>
      </c>
      <c r="D6" s="33"/>
      <c r="E6" s="38"/>
      <c r="F6" s="33"/>
      <c r="G6" s="33"/>
      <c r="H6" s="33"/>
      <c r="I6" s="33"/>
    </row>
    <row r="7" spans="1:9" ht="12.75">
      <c r="A7" s="34">
        <v>16</v>
      </c>
      <c r="B7" s="39" t="str">
        <f>Сп2!A22</f>
        <v>_</v>
      </c>
      <c r="C7" s="40"/>
      <c r="D7" s="33"/>
      <c r="E7" s="33"/>
      <c r="F7" s="33"/>
      <c r="G7" s="33"/>
      <c r="H7" s="33"/>
      <c r="I7" s="33"/>
    </row>
    <row r="8" spans="1:9" ht="12.75">
      <c r="A8" s="33"/>
      <c r="B8" s="33"/>
      <c r="C8" s="36">
        <v>9</v>
      </c>
      <c r="D8" s="37" t="s">
        <v>66</v>
      </c>
      <c r="E8" s="33"/>
      <c r="F8" s="33"/>
      <c r="G8" s="33"/>
      <c r="H8" s="33"/>
      <c r="I8" s="33"/>
    </row>
    <row r="9" spans="1:9" ht="12.75">
      <c r="A9" s="34">
        <v>9</v>
      </c>
      <c r="B9" s="35" t="str">
        <f>Сп2!A15</f>
        <v>Султанмуратов Ильдар</v>
      </c>
      <c r="C9" s="40"/>
      <c r="D9" s="40"/>
      <c r="E9" s="33"/>
      <c r="F9" s="33"/>
      <c r="G9" s="33"/>
      <c r="H9" s="33"/>
      <c r="I9" s="33"/>
    </row>
    <row r="10" spans="1:9" ht="12.75">
      <c r="A10" s="33"/>
      <c r="B10" s="36">
        <v>2</v>
      </c>
      <c r="C10" s="41" t="s">
        <v>66</v>
      </c>
      <c r="D10" s="40"/>
      <c r="E10" s="33"/>
      <c r="F10" s="33"/>
      <c r="G10" s="33"/>
      <c r="H10" s="33"/>
      <c r="I10" s="33"/>
    </row>
    <row r="11" spans="1:9" ht="12.75">
      <c r="A11" s="34">
        <v>8</v>
      </c>
      <c r="B11" s="39" t="str">
        <f>Сп2!A14</f>
        <v>Сидоров Дмитрий</v>
      </c>
      <c r="C11" s="33"/>
      <c r="D11" s="40"/>
      <c r="E11" s="33"/>
      <c r="F11" s="33"/>
      <c r="G11" s="42"/>
      <c r="H11" s="33"/>
      <c r="I11" s="33"/>
    </row>
    <row r="12" spans="1:9" ht="12.75">
      <c r="A12" s="33"/>
      <c r="B12" s="33"/>
      <c r="C12" s="33"/>
      <c r="D12" s="36">
        <v>13</v>
      </c>
      <c r="E12" s="37" t="s">
        <v>66</v>
      </c>
      <c r="F12" s="33"/>
      <c r="G12" s="42"/>
      <c r="H12" s="33"/>
      <c r="I12" s="33"/>
    </row>
    <row r="13" spans="1:9" ht="12.75">
      <c r="A13" s="34">
        <v>5</v>
      </c>
      <c r="B13" s="35" t="str">
        <f>Сп2!A11</f>
        <v>Насыров Рустам</v>
      </c>
      <c r="C13" s="33"/>
      <c r="D13" s="40"/>
      <c r="E13" s="40"/>
      <c r="F13" s="33"/>
      <c r="G13" s="42"/>
      <c r="H13" s="33"/>
      <c r="I13" s="33"/>
    </row>
    <row r="14" spans="1:9" ht="12.75">
      <c r="A14" s="33"/>
      <c r="B14" s="36">
        <v>3</v>
      </c>
      <c r="C14" s="43" t="s">
        <v>22</v>
      </c>
      <c r="D14" s="40"/>
      <c r="E14" s="40"/>
      <c r="F14" s="33"/>
      <c r="G14" s="42"/>
      <c r="H14" s="33"/>
      <c r="I14" s="33"/>
    </row>
    <row r="15" spans="1:9" ht="12.75">
      <c r="A15" s="34">
        <v>12</v>
      </c>
      <c r="B15" s="39" t="str">
        <f>Сп2!A18</f>
        <v>Юнусов Ринат</v>
      </c>
      <c r="C15" s="40"/>
      <c r="D15" s="40"/>
      <c r="E15" s="40"/>
      <c r="F15" s="33"/>
      <c r="G15" s="42"/>
      <c r="H15" s="33"/>
      <c r="I15" s="33"/>
    </row>
    <row r="16" spans="1:9" ht="12.75">
      <c r="A16" s="33"/>
      <c r="B16" s="33"/>
      <c r="C16" s="36">
        <v>10</v>
      </c>
      <c r="D16" s="41" t="s">
        <v>22</v>
      </c>
      <c r="E16" s="40"/>
      <c r="F16" s="33"/>
      <c r="G16" s="33"/>
      <c r="H16" s="33"/>
      <c r="I16" s="33"/>
    </row>
    <row r="17" spans="1:9" ht="12.75">
      <c r="A17" s="34">
        <v>13</v>
      </c>
      <c r="B17" s="35" t="str">
        <f>Сп2!A19</f>
        <v>_</v>
      </c>
      <c r="C17" s="40"/>
      <c r="D17" s="33"/>
      <c r="E17" s="40"/>
      <c r="F17" s="33"/>
      <c r="G17" s="33"/>
      <c r="H17" s="33"/>
      <c r="I17" s="33"/>
    </row>
    <row r="18" spans="1:9" ht="12.75">
      <c r="A18" s="33"/>
      <c r="B18" s="36">
        <v>4</v>
      </c>
      <c r="C18" s="41" t="s">
        <v>96</v>
      </c>
      <c r="D18" s="33"/>
      <c r="E18" s="40"/>
      <c r="F18" s="33"/>
      <c r="G18" s="33"/>
      <c r="H18" s="33"/>
      <c r="I18" s="33"/>
    </row>
    <row r="19" spans="1:9" ht="12.75">
      <c r="A19" s="34">
        <v>4</v>
      </c>
      <c r="B19" s="39" t="str">
        <f>Сп2!A10</f>
        <v>Набиуллин Ильдус</v>
      </c>
      <c r="C19" s="33"/>
      <c r="D19" s="33"/>
      <c r="E19" s="40"/>
      <c r="F19" s="33"/>
      <c r="G19" s="33"/>
      <c r="H19" s="33"/>
      <c r="I19" s="33"/>
    </row>
    <row r="20" spans="1:9" ht="12.75">
      <c r="A20" s="33"/>
      <c r="B20" s="33"/>
      <c r="C20" s="33"/>
      <c r="D20" s="33"/>
      <c r="E20" s="36">
        <v>15</v>
      </c>
      <c r="F20" s="44" t="s">
        <v>66</v>
      </c>
      <c r="G20" s="37"/>
      <c r="H20" s="37"/>
      <c r="I20" s="37"/>
    </row>
    <row r="21" spans="1:9" ht="12.75">
      <c r="A21" s="34">
        <v>3</v>
      </c>
      <c r="B21" s="35" t="str">
        <f>Сп2!A9</f>
        <v>Мусин Венер</v>
      </c>
      <c r="C21" s="33"/>
      <c r="D21" s="33"/>
      <c r="E21" s="40"/>
      <c r="F21" s="45"/>
      <c r="G21" s="33"/>
      <c r="H21" s="101" t="s">
        <v>25</v>
      </c>
      <c r="I21" s="101"/>
    </row>
    <row r="22" spans="1:9" ht="12.75">
      <c r="A22" s="33"/>
      <c r="B22" s="36">
        <v>5</v>
      </c>
      <c r="C22" s="37" t="s">
        <v>72</v>
      </c>
      <c r="D22" s="33"/>
      <c r="E22" s="40"/>
      <c r="F22" s="45"/>
      <c r="G22" s="33"/>
      <c r="H22" s="33"/>
      <c r="I22" s="33"/>
    </row>
    <row r="23" spans="1:9" ht="12.75">
      <c r="A23" s="34">
        <v>14</v>
      </c>
      <c r="B23" s="39" t="str">
        <f>Сп2!A20</f>
        <v>_</v>
      </c>
      <c r="C23" s="40"/>
      <c r="D23" s="33"/>
      <c r="E23" s="40"/>
      <c r="F23" s="45"/>
      <c r="G23" s="33"/>
      <c r="H23" s="33"/>
      <c r="I23" s="33"/>
    </row>
    <row r="24" spans="1:9" ht="12.75">
      <c r="A24" s="33"/>
      <c r="B24" s="33"/>
      <c r="C24" s="36">
        <v>11</v>
      </c>
      <c r="D24" s="37" t="s">
        <v>97</v>
      </c>
      <c r="E24" s="40"/>
      <c r="F24" s="45"/>
      <c r="G24" s="33"/>
      <c r="H24" s="33"/>
      <c r="I24" s="33"/>
    </row>
    <row r="25" spans="1:9" ht="12.75">
      <c r="A25" s="34">
        <v>11</v>
      </c>
      <c r="B25" s="35" t="str">
        <f>Сп2!A17</f>
        <v>Торгашов Никита</v>
      </c>
      <c r="C25" s="40"/>
      <c r="D25" s="40"/>
      <c r="E25" s="40"/>
      <c r="F25" s="45"/>
      <c r="G25" s="33"/>
      <c r="H25" s="33"/>
      <c r="I25" s="33"/>
    </row>
    <row r="26" spans="1:9" ht="12.75">
      <c r="A26" s="33"/>
      <c r="B26" s="36">
        <v>6</v>
      </c>
      <c r="C26" s="41" t="s">
        <v>97</v>
      </c>
      <c r="D26" s="40"/>
      <c r="E26" s="40"/>
      <c r="F26" s="45"/>
      <c r="G26" s="33"/>
      <c r="H26" s="33"/>
      <c r="I26" s="33"/>
    </row>
    <row r="27" spans="1:9" ht="12.75">
      <c r="A27" s="34">
        <v>6</v>
      </c>
      <c r="B27" s="39" t="str">
        <f>Сп2!A12</f>
        <v>Савин Михаил</v>
      </c>
      <c r="C27" s="33"/>
      <c r="D27" s="40"/>
      <c r="E27" s="40"/>
      <c r="F27" s="45"/>
      <c r="G27" s="33"/>
      <c r="H27" s="33"/>
      <c r="I27" s="33"/>
    </row>
    <row r="28" spans="1:9" ht="12.75">
      <c r="A28" s="33"/>
      <c r="B28" s="33"/>
      <c r="C28" s="33"/>
      <c r="D28" s="36">
        <v>14</v>
      </c>
      <c r="E28" s="41" t="s">
        <v>97</v>
      </c>
      <c r="F28" s="45"/>
      <c r="G28" s="33"/>
      <c r="H28" s="33"/>
      <c r="I28" s="33"/>
    </row>
    <row r="29" spans="1:9" ht="12.75">
      <c r="A29" s="34">
        <v>7</v>
      </c>
      <c r="B29" s="35" t="str">
        <f>Сп2!A13</f>
        <v>Саяхов Радик</v>
      </c>
      <c r="C29" s="33"/>
      <c r="D29" s="40"/>
      <c r="E29" s="33"/>
      <c r="F29" s="45"/>
      <c r="G29" s="33"/>
      <c r="H29" s="33"/>
      <c r="I29" s="33"/>
    </row>
    <row r="30" spans="1:9" ht="12.75">
      <c r="A30" s="33"/>
      <c r="B30" s="36">
        <v>7</v>
      </c>
      <c r="C30" s="37" t="s">
        <v>98</v>
      </c>
      <c r="D30" s="40"/>
      <c r="E30" s="33"/>
      <c r="F30" s="45"/>
      <c r="G30" s="33"/>
      <c r="H30" s="33"/>
      <c r="I30" s="33"/>
    </row>
    <row r="31" spans="1:9" ht="12.75">
      <c r="A31" s="34">
        <v>10</v>
      </c>
      <c r="B31" s="39" t="str">
        <f>Сп2!A16</f>
        <v>Тагиров Сайфулла</v>
      </c>
      <c r="C31" s="40"/>
      <c r="D31" s="40"/>
      <c r="E31" s="34">
        <v>-15</v>
      </c>
      <c r="F31" s="35" t="str">
        <f>IF(F20=E12,E28,IF(F20=E28,E12,0))</f>
        <v>Савин Михаил</v>
      </c>
      <c r="G31" s="43"/>
      <c r="H31" s="43"/>
      <c r="I31" s="43"/>
    </row>
    <row r="32" spans="1:9" ht="12.75">
      <c r="A32" s="33"/>
      <c r="B32" s="33"/>
      <c r="C32" s="36">
        <v>12</v>
      </c>
      <c r="D32" s="41" t="s">
        <v>95</v>
      </c>
      <c r="E32" s="33"/>
      <c r="F32" s="45"/>
      <c r="G32" s="33"/>
      <c r="H32" s="101" t="s">
        <v>26</v>
      </c>
      <c r="I32" s="101"/>
    </row>
    <row r="33" spans="1:9" ht="12.75">
      <c r="A33" s="34">
        <v>15</v>
      </c>
      <c r="B33" s="35" t="str">
        <f>Сп2!A21</f>
        <v>_</v>
      </c>
      <c r="C33" s="40"/>
      <c r="D33" s="33"/>
      <c r="E33" s="33"/>
      <c r="F33" s="45"/>
      <c r="G33" s="33"/>
      <c r="H33" s="33"/>
      <c r="I33" s="33"/>
    </row>
    <row r="34" spans="1:9" ht="12.75">
      <c r="A34" s="33"/>
      <c r="B34" s="36">
        <v>8</v>
      </c>
      <c r="C34" s="41" t="s">
        <v>95</v>
      </c>
      <c r="D34" s="33"/>
      <c r="E34" s="33"/>
      <c r="F34" s="45"/>
      <c r="G34" s="33"/>
      <c r="H34" s="33"/>
      <c r="I34" s="33"/>
    </row>
    <row r="35" spans="1:9" ht="12.75">
      <c r="A35" s="34">
        <v>2</v>
      </c>
      <c r="B35" s="39" t="str">
        <f>Сп2!A8</f>
        <v>Исмайлов Азамат</v>
      </c>
      <c r="C35" s="33"/>
      <c r="D35" s="33"/>
      <c r="E35" s="33"/>
      <c r="F35" s="45"/>
      <c r="G35" s="33"/>
      <c r="H35" s="33"/>
      <c r="I35" s="33"/>
    </row>
    <row r="36" spans="1:9" ht="12.75">
      <c r="A36" s="33"/>
      <c r="B36" s="33"/>
      <c r="C36" s="33"/>
      <c r="D36" s="33"/>
      <c r="E36" s="33"/>
      <c r="F36" s="45"/>
      <c r="G36" s="33"/>
      <c r="H36" s="33"/>
      <c r="I36" s="33"/>
    </row>
    <row r="37" spans="1:9" ht="12.75">
      <c r="A37" s="34">
        <v>-1</v>
      </c>
      <c r="B37" s="35" t="str">
        <f>IF(C6=B5,B7,IF(C6=B7,B5,0))</f>
        <v>_</v>
      </c>
      <c r="C37" s="33"/>
      <c r="D37" s="34">
        <v>-13</v>
      </c>
      <c r="E37" s="35" t="str">
        <f>IF(E12=D8,D16,IF(E12=D16,D8,0))</f>
        <v>Насыров Рустам</v>
      </c>
      <c r="F37" s="33"/>
      <c r="G37" s="33"/>
      <c r="H37" s="33"/>
      <c r="I37" s="33"/>
    </row>
    <row r="38" spans="1:9" ht="12.75">
      <c r="A38" s="33"/>
      <c r="B38" s="36">
        <v>16</v>
      </c>
      <c r="C38" s="46" t="s">
        <v>61</v>
      </c>
      <c r="D38" s="33"/>
      <c r="E38" s="40"/>
      <c r="F38" s="33"/>
      <c r="G38" s="33"/>
      <c r="H38" s="33"/>
      <c r="I38" s="33"/>
    </row>
    <row r="39" spans="1:9" ht="12.75">
      <c r="A39" s="34">
        <v>-2</v>
      </c>
      <c r="B39" s="39" t="str">
        <f>IF(C10=B9,B11,IF(C10=B11,B9,0))</f>
        <v>Султанмуратов Ильдар</v>
      </c>
      <c r="C39" s="36">
        <v>20</v>
      </c>
      <c r="D39" s="46" t="s">
        <v>98</v>
      </c>
      <c r="E39" s="36">
        <v>26</v>
      </c>
      <c r="F39" s="46" t="s">
        <v>22</v>
      </c>
      <c r="G39" s="33"/>
      <c r="H39" s="33"/>
      <c r="I39" s="33"/>
    </row>
    <row r="40" spans="1:9" ht="12.75">
      <c r="A40" s="33"/>
      <c r="B40" s="34">
        <v>-12</v>
      </c>
      <c r="C40" s="39" t="str">
        <f>IF(D32=C30,C34,IF(D32=C34,C30,0))</f>
        <v>Тагиров Сайфулла</v>
      </c>
      <c r="D40" s="40"/>
      <c r="E40" s="40"/>
      <c r="F40" s="40"/>
      <c r="G40" s="33"/>
      <c r="H40" s="33"/>
      <c r="I40" s="33"/>
    </row>
    <row r="41" spans="1:9" ht="12.75">
      <c r="A41" s="34">
        <v>-3</v>
      </c>
      <c r="B41" s="35" t="str">
        <f>IF(C14=B13,B15,IF(C14=B15,B13,0))</f>
        <v>Юнусов Ринат</v>
      </c>
      <c r="C41" s="33"/>
      <c r="D41" s="36">
        <v>24</v>
      </c>
      <c r="E41" s="47" t="s">
        <v>98</v>
      </c>
      <c r="F41" s="40"/>
      <c r="G41" s="33"/>
      <c r="H41" s="33"/>
      <c r="I41" s="33"/>
    </row>
    <row r="42" spans="1:9" ht="12.75">
      <c r="A42" s="33"/>
      <c r="B42" s="36">
        <v>17</v>
      </c>
      <c r="C42" s="46" t="s">
        <v>63</v>
      </c>
      <c r="D42" s="40"/>
      <c r="E42" s="45"/>
      <c r="F42" s="40"/>
      <c r="G42" s="33"/>
      <c r="H42" s="33"/>
      <c r="I42" s="33"/>
    </row>
    <row r="43" spans="1:9" ht="12.75">
      <c r="A43" s="34">
        <v>-4</v>
      </c>
      <c r="B43" s="39" t="str">
        <f>IF(C18=B17,B19,IF(C18=B19,B17,0))</f>
        <v>_</v>
      </c>
      <c r="C43" s="36">
        <v>21</v>
      </c>
      <c r="D43" s="47" t="s">
        <v>72</v>
      </c>
      <c r="E43" s="45"/>
      <c r="F43" s="36">
        <v>28</v>
      </c>
      <c r="G43" s="46" t="s">
        <v>95</v>
      </c>
      <c r="H43" s="43"/>
      <c r="I43" s="43"/>
    </row>
    <row r="44" spans="1:9" ht="12.75">
      <c r="A44" s="33"/>
      <c r="B44" s="34">
        <v>-11</v>
      </c>
      <c r="C44" s="39" t="str">
        <f>IF(D24=C22,C26,IF(D24=C26,C22,0))</f>
        <v>Мусин Венер</v>
      </c>
      <c r="D44" s="33"/>
      <c r="E44" s="45"/>
      <c r="F44" s="40"/>
      <c r="G44" s="33"/>
      <c r="H44" s="101" t="s">
        <v>27</v>
      </c>
      <c r="I44" s="101"/>
    </row>
    <row r="45" spans="1:9" ht="12.75">
      <c r="A45" s="34">
        <v>-5</v>
      </c>
      <c r="B45" s="35" t="str">
        <f>IF(C22=B21,B23,IF(C22=B23,B21,0))</f>
        <v>_</v>
      </c>
      <c r="C45" s="33"/>
      <c r="D45" s="34">
        <v>-14</v>
      </c>
      <c r="E45" s="35" t="str">
        <f>IF(E28=D24,D32,IF(E28=D32,D24,0))</f>
        <v>Исмайлов Азамат</v>
      </c>
      <c r="F45" s="40"/>
      <c r="G45" s="45"/>
      <c r="H45" s="33"/>
      <c r="I45" s="33"/>
    </row>
    <row r="46" spans="1:9" ht="12.75">
      <c r="A46" s="33"/>
      <c r="B46" s="36">
        <v>18</v>
      </c>
      <c r="C46" s="46" t="s">
        <v>99</v>
      </c>
      <c r="D46" s="33"/>
      <c r="E46" s="36"/>
      <c r="F46" s="40"/>
      <c r="G46" s="45"/>
      <c r="H46" s="33"/>
      <c r="I46" s="33"/>
    </row>
    <row r="47" spans="1:9" ht="12.75">
      <c r="A47" s="34">
        <v>-6</v>
      </c>
      <c r="B47" s="39" t="str">
        <f>IF(C26=B25,B27,IF(C26=B27,B25,0))</f>
        <v>Торгашов Никита</v>
      </c>
      <c r="C47" s="36">
        <v>22</v>
      </c>
      <c r="D47" s="46" t="s">
        <v>96</v>
      </c>
      <c r="E47" s="36">
        <v>27</v>
      </c>
      <c r="F47" s="47" t="s">
        <v>95</v>
      </c>
      <c r="G47" s="45"/>
      <c r="H47" s="33"/>
      <c r="I47" s="33"/>
    </row>
    <row r="48" spans="1:9" ht="12.75">
      <c r="A48" s="33"/>
      <c r="B48" s="34">
        <v>-10</v>
      </c>
      <c r="C48" s="39" t="str">
        <f>IF(D16=C14,C18,IF(D16=C18,C14,0))</f>
        <v>Набиуллин Ильдус</v>
      </c>
      <c r="D48" s="40"/>
      <c r="E48" s="40"/>
      <c r="F48" s="33"/>
      <c r="G48" s="45"/>
      <c r="H48" s="33"/>
      <c r="I48" s="33"/>
    </row>
    <row r="49" spans="1:9" ht="12.75">
      <c r="A49" s="34">
        <v>-7</v>
      </c>
      <c r="B49" s="35" t="str">
        <f>IF(C30=B29,B31,IF(C30=B31,B29,0))</f>
        <v>Саяхов Радик</v>
      </c>
      <c r="C49" s="33"/>
      <c r="D49" s="36">
        <v>25</v>
      </c>
      <c r="E49" s="47" t="s">
        <v>94</v>
      </c>
      <c r="F49" s="33"/>
      <c r="G49" s="45"/>
      <c r="H49" s="33"/>
      <c r="I49" s="33"/>
    </row>
    <row r="50" spans="1:9" ht="12.75">
      <c r="A50" s="33"/>
      <c r="B50" s="36">
        <v>19</v>
      </c>
      <c r="C50" s="46" t="s">
        <v>62</v>
      </c>
      <c r="D50" s="40"/>
      <c r="E50" s="45"/>
      <c r="F50" s="33"/>
      <c r="G50" s="45"/>
      <c r="H50" s="33"/>
      <c r="I50" s="33"/>
    </row>
    <row r="51" spans="1:9" ht="12.75">
      <c r="A51" s="34">
        <v>-8</v>
      </c>
      <c r="B51" s="39" t="str">
        <f>IF(C34=B33,B35,IF(C34=B35,B33,0))</f>
        <v>_</v>
      </c>
      <c r="C51" s="36">
        <v>23</v>
      </c>
      <c r="D51" s="47" t="s">
        <v>94</v>
      </c>
      <c r="E51" s="45"/>
      <c r="F51" s="34">
        <v>-28</v>
      </c>
      <c r="G51" s="35" t="str">
        <f>IF(G43=F39,F47,IF(G43=F47,F39,0))</f>
        <v>Насыров Рустам</v>
      </c>
      <c r="H51" s="43"/>
      <c r="I51" s="43"/>
    </row>
    <row r="52" spans="1:9" ht="12.75">
      <c r="A52" s="33"/>
      <c r="B52" s="48">
        <v>-9</v>
      </c>
      <c r="C52" s="39" t="str">
        <f>IF(D8=C6,C10,IF(D8=C10,C6,0))</f>
        <v>Давлетбаев Азат</v>
      </c>
      <c r="D52" s="33"/>
      <c r="E52" s="45"/>
      <c r="F52" s="33"/>
      <c r="G52" s="49"/>
      <c r="H52" s="101" t="s">
        <v>28</v>
      </c>
      <c r="I52" s="101"/>
    </row>
    <row r="53" spans="1:9" ht="12.75">
      <c r="A53" s="33"/>
      <c r="B53" s="33"/>
      <c r="C53" s="33"/>
      <c r="D53" s="33"/>
      <c r="E53" s="33"/>
      <c r="F53" s="33"/>
      <c r="G53" s="33"/>
      <c r="H53" s="33"/>
      <c r="I53" s="33"/>
    </row>
    <row r="54" spans="1:9" ht="12.75">
      <c r="A54" s="34">
        <v>-26</v>
      </c>
      <c r="B54" s="35" t="str">
        <f>IF(F39=E37,E41,IF(F39=E41,E37,0))</f>
        <v>Тагиров Сайфулла</v>
      </c>
      <c r="C54" s="33"/>
      <c r="D54" s="34">
        <v>-20</v>
      </c>
      <c r="E54" s="35" t="str">
        <f>IF(D39=C38,C40,IF(D39=C40,C38,0))</f>
        <v>Султанмуратов Ильдар</v>
      </c>
      <c r="F54" s="33"/>
      <c r="G54" s="33"/>
      <c r="H54" s="33"/>
      <c r="I54" s="33"/>
    </row>
    <row r="55" spans="1:9" ht="12.75">
      <c r="A55" s="33"/>
      <c r="B55" s="36">
        <v>29</v>
      </c>
      <c r="C55" s="37" t="s">
        <v>98</v>
      </c>
      <c r="D55" s="33"/>
      <c r="E55" s="36">
        <v>31</v>
      </c>
      <c r="F55" s="37" t="s">
        <v>63</v>
      </c>
      <c r="G55" s="33"/>
      <c r="H55" s="33"/>
      <c r="I55" s="33"/>
    </row>
    <row r="56" spans="1:9" ht="12.75">
      <c r="A56" s="34">
        <v>-27</v>
      </c>
      <c r="B56" s="39" t="str">
        <f>IF(F47=E45,E49,IF(F47=E49,E45,0))</f>
        <v>Давлетбаев Азат</v>
      </c>
      <c r="C56" s="50" t="s">
        <v>29</v>
      </c>
      <c r="D56" s="34">
        <v>-21</v>
      </c>
      <c r="E56" s="39" t="str">
        <f>IF(D43=C42,C44,IF(D43=C44,C42,0))</f>
        <v>Юнусов Ринат</v>
      </c>
      <c r="F56" s="40"/>
      <c r="G56" s="45"/>
      <c r="H56" s="33"/>
      <c r="I56" s="33"/>
    </row>
    <row r="57" spans="1:9" ht="12.75">
      <c r="A57" s="33"/>
      <c r="B57" s="34">
        <v>-29</v>
      </c>
      <c r="C57" s="35" t="str">
        <f>IF(C55=B54,B56,IF(C55=B56,B54,0))</f>
        <v>Давлетбаев Азат</v>
      </c>
      <c r="D57" s="33"/>
      <c r="E57" s="33"/>
      <c r="F57" s="36">
        <v>33</v>
      </c>
      <c r="G57" s="37" t="s">
        <v>62</v>
      </c>
      <c r="H57" s="43"/>
      <c r="I57" s="43"/>
    </row>
    <row r="58" spans="1:9" ht="12.75">
      <c r="A58" s="33"/>
      <c r="B58" s="33"/>
      <c r="C58" s="50" t="s">
        <v>31</v>
      </c>
      <c r="D58" s="34">
        <v>-22</v>
      </c>
      <c r="E58" s="35" t="str">
        <f>IF(D47=C46,C48,IF(D47=C48,C46,0))</f>
        <v>Торгашов Никита</v>
      </c>
      <c r="F58" s="40"/>
      <c r="G58" s="33"/>
      <c r="H58" s="101" t="s">
        <v>48</v>
      </c>
      <c r="I58" s="101"/>
    </row>
    <row r="59" spans="1:9" ht="12.75">
      <c r="A59" s="34">
        <v>-24</v>
      </c>
      <c r="B59" s="35" t="str">
        <f>IF(E41=D39,D43,IF(E41=D43,D39,0))</f>
        <v>Мусин Венер</v>
      </c>
      <c r="C59" s="33"/>
      <c r="D59" s="33"/>
      <c r="E59" s="36">
        <v>32</v>
      </c>
      <c r="F59" s="41" t="s">
        <v>62</v>
      </c>
      <c r="G59" s="51"/>
      <c r="H59" s="33"/>
      <c r="I59" s="33"/>
    </row>
    <row r="60" spans="1:9" ht="12.75">
      <c r="A60" s="33"/>
      <c r="B60" s="36">
        <v>30</v>
      </c>
      <c r="C60" s="37" t="s">
        <v>72</v>
      </c>
      <c r="D60" s="34">
        <v>-23</v>
      </c>
      <c r="E60" s="39" t="str">
        <f>IF(D51=C50,C52,IF(D51=C52,C50,0))</f>
        <v>Саяхов Радик</v>
      </c>
      <c r="F60" s="34">
        <v>-33</v>
      </c>
      <c r="G60" s="35" t="str">
        <f>IF(G57=F55,F59,IF(G57=F59,F55,0))</f>
        <v>Юнусов Ринат</v>
      </c>
      <c r="H60" s="43"/>
      <c r="I60" s="43"/>
    </row>
    <row r="61" spans="1:9" ht="12.75">
      <c r="A61" s="34">
        <v>-25</v>
      </c>
      <c r="B61" s="39" t="str">
        <f>IF(E49=D47,D51,IF(E49=D51,D47,0))</f>
        <v>Набиуллин Ильдус</v>
      </c>
      <c r="C61" s="50" t="s">
        <v>30</v>
      </c>
      <c r="D61" s="33"/>
      <c r="E61" s="33"/>
      <c r="F61" s="33"/>
      <c r="G61" s="33"/>
      <c r="H61" s="101" t="s">
        <v>49</v>
      </c>
      <c r="I61" s="101"/>
    </row>
    <row r="62" spans="1:9" ht="12.75">
      <c r="A62" s="33"/>
      <c r="B62" s="34">
        <v>-30</v>
      </c>
      <c r="C62" s="35" t="str">
        <f>IF(C60=B59,B61,IF(C60=B61,B59,0))</f>
        <v>Набиуллин Ильдус</v>
      </c>
      <c r="D62" s="33"/>
      <c r="E62" s="33"/>
      <c r="F62" s="33"/>
      <c r="G62" s="33"/>
      <c r="H62" s="33"/>
      <c r="I62" s="33"/>
    </row>
    <row r="63" spans="1:9" ht="12.75">
      <c r="A63" s="33"/>
      <c r="B63" s="33"/>
      <c r="C63" s="50" t="s">
        <v>32</v>
      </c>
      <c r="D63" s="33"/>
      <c r="E63" s="34">
        <v>-31</v>
      </c>
      <c r="F63" s="35" t="str">
        <f>IF(F55=E54,E56,IF(F55=E56,E54,0))</f>
        <v>Султанмуратов Ильдар</v>
      </c>
      <c r="G63" s="33"/>
      <c r="H63" s="33"/>
      <c r="I63" s="33"/>
    </row>
    <row r="64" spans="1:9" ht="12.75">
      <c r="A64" s="34">
        <v>-16</v>
      </c>
      <c r="B64" s="35" t="str">
        <f>IF(C38=B37,B39,IF(C38=B39,B37,0))</f>
        <v>_</v>
      </c>
      <c r="C64" s="33"/>
      <c r="D64" s="33"/>
      <c r="E64" s="33"/>
      <c r="F64" s="36">
        <v>34</v>
      </c>
      <c r="G64" s="37" t="s">
        <v>99</v>
      </c>
      <c r="H64" s="43"/>
      <c r="I64" s="43"/>
    </row>
    <row r="65" spans="1:9" ht="12.75">
      <c r="A65" s="33"/>
      <c r="B65" s="36">
        <v>35</v>
      </c>
      <c r="C65" s="37"/>
      <c r="D65" s="33"/>
      <c r="E65" s="34">
        <v>-32</v>
      </c>
      <c r="F65" s="39" t="str">
        <f>IF(F59=E58,E60,IF(F59=E60,E58,0))</f>
        <v>Торгашов Никита</v>
      </c>
      <c r="G65" s="33"/>
      <c r="H65" s="101" t="s">
        <v>50</v>
      </c>
      <c r="I65" s="101"/>
    </row>
    <row r="66" spans="1:9" ht="12.75">
      <c r="A66" s="34">
        <v>-17</v>
      </c>
      <c r="B66" s="39" t="str">
        <f>IF(C42=B41,B43,IF(C42=B43,B41,0))</f>
        <v>_</v>
      </c>
      <c r="C66" s="40"/>
      <c r="D66" s="45"/>
      <c r="E66" s="33"/>
      <c r="F66" s="34">
        <v>-34</v>
      </c>
      <c r="G66" s="35" t="str">
        <f>IF(G64=F63,F65,IF(G64=F65,F63,0))</f>
        <v>Султанмуратов Ильдар</v>
      </c>
      <c r="H66" s="43"/>
      <c r="I66" s="43"/>
    </row>
    <row r="67" spans="1:9" ht="12.75">
      <c r="A67" s="33"/>
      <c r="B67" s="33"/>
      <c r="C67" s="36">
        <v>37</v>
      </c>
      <c r="D67" s="37"/>
      <c r="E67" s="33"/>
      <c r="F67" s="33"/>
      <c r="G67" s="33"/>
      <c r="H67" s="101" t="s">
        <v>51</v>
      </c>
      <c r="I67" s="101"/>
    </row>
    <row r="68" spans="1:9" ht="12.75">
      <c r="A68" s="34">
        <v>-18</v>
      </c>
      <c r="B68" s="35" t="str">
        <f>IF(C46=B45,B47,IF(C46=B47,B45,0))</f>
        <v>_</v>
      </c>
      <c r="C68" s="40"/>
      <c r="D68" s="52" t="s">
        <v>52</v>
      </c>
      <c r="E68" s="34">
        <v>-35</v>
      </c>
      <c r="F68" s="35">
        <f>IF(C65=B64,B66,IF(C65=B66,B64,0))</f>
        <v>0</v>
      </c>
      <c r="G68" s="33"/>
      <c r="H68" s="33"/>
      <c r="I68" s="33"/>
    </row>
    <row r="69" spans="1:9" ht="12.75">
      <c r="A69" s="33"/>
      <c r="B69" s="36">
        <v>36</v>
      </c>
      <c r="C69" s="41"/>
      <c r="D69" s="51"/>
      <c r="E69" s="33"/>
      <c r="F69" s="36">
        <v>38</v>
      </c>
      <c r="G69" s="37"/>
      <c r="H69" s="43"/>
      <c r="I69" s="43"/>
    </row>
    <row r="70" spans="1:9" ht="12.75">
      <c r="A70" s="34">
        <v>-19</v>
      </c>
      <c r="B70" s="39" t="str">
        <f>IF(C50=B49,B51,IF(C50=B51,B49,0))</f>
        <v>_</v>
      </c>
      <c r="C70" s="34">
        <v>-37</v>
      </c>
      <c r="D70" s="35">
        <f>IF(D67=C65,C69,IF(D67=C69,C65,0))</f>
        <v>0</v>
      </c>
      <c r="E70" s="34">
        <v>-36</v>
      </c>
      <c r="F70" s="39">
        <f>IF(C69=B68,B70,IF(C69=B70,B68,0))</f>
        <v>0</v>
      </c>
      <c r="G70" s="33"/>
      <c r="H70" s="101" t="s">
        <v>53</v>
      </c>
      <c r="I70" s="101"/>
    </row>
    <row r="71" spans="1:9" ht="12.75">
      <c r="A71" s="33"/>
      <c r="B71" s="33"/>
      <c r="C71" s="33"/>
      <c r="D71" s="50" t="s">
        <v>54</v>
      </c>
      <c r="E71" s="33"/>
      <c r="F71" s="34">
        <v>-38</v>
      </c>
      <c r="G71" s="35">
        <f>IF(G69=F68,F70,IF(G69=F70,F68,0))</f>
        <v>0</v>
      </c>
      <c r="H71" s="43"/>
      <c r="I71" s="43"/>
    </row>
    <row r="72" spans="1:9" ht="12.75">
      <c r="A72" s="33"/>
      <c r="B72" s="33"/>
      <c r="C72" s="33"/>
      <c r="D72" s="33"/>
      <c r="E72" s="33"/>
      <c r="F72" s="33"/>
      <c r="G72" s="33"/>
      <c r="H72" s="101" t="s">
        <v>55</v>
      </c>
      <c r="I72" s="10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4" customWidth="1"/>
    <col min="2" max="16384" width="9.125" style="4" customWidth="1"/>
  </cols>
  <sheetData>
    <row r="1" spans="1:9" ht="15.75">
      <c r="A1" s="102" t="s">
        <v>0</v>
      </c>
      <c r="B1" s="102"/>
      <c r="C1" s="102"/>
      <c r="D1" s="102"/>
      <c r="E1" s="102"/>
      <c r="F1" s="102"/>
      <c r="G1" s="102"/>
      <c r="H1" s="102"/>
      <c r="I1" s="102"/>
    </row>
    <row r="2" spans="1:9" ht="15.75">
      <c r="A2" s="93" t="s">
        <v>100</v>
      </c>
      <c r="B2" s="93"/>
      <c r="C2" s="93"/>
      <c r="D2" s="93"/>
      <c r="E2" s="93"/>
      <c r="F2" s="93"/>
      <c r="G2" s="93"/>
      <c r="H2" s="93"/>
      <c r="I2" s="93"/>
    </row>
    <row r="3" spans="1:9" ht="15.75">
      <c r="A3" s="95">
        <v>40628</v>
      </c>
      <c r="B3" s="95"/>
      <c r="C3" s="95"/>
      <c r="D3" s="95"/>
      <c r="E3" s="95"/>
      <c r="F3" s="95"/>
      <c r="G3" s="95"/>
      <c r="H3" s="95"/>
      <c r="I3" s="95"/>
    </row>
    <row r="4" spans="1:9" ht="15.75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5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6" t="s">
        <v>17</v>
      </c>
      <c r="B6" s="7" t="s">
        <v>2</v>
      </c>
      <c r="C6" s="8" t="s">
        <v>18</v>
      </c>
      <c r="D6" s="8"/>
      <c r="E6" s="8"/>
      <c r="F6" s="8"/>
      <c r="G6" s="8"/>
      <c r="H6" s="8"/>
      <c r="I6" s="8"/>
    </row>
    <row r="7" spans="1:9" ht="18">
      <c r="A7" s="9" t="s">
        <v>101</v>
      </c>
      <c r="B7" s="10">
        <v>1</v>
      </c>
      <c r="C7" s="11" t="str">
        <f>1стр1!G36</f>
        <v>Асылгужин Марсель</v>
      </c>
      <c r="D7" s="8"/>
      <c r="E7" s="8"/>
      <c r="F7" s="8"/>
      <c r="G7" s="8"/>
      <c r="H7" s="8"/>
      <c r="I7" s="8"/>
    </row>
    <row r="8" spans="1:9" ht="18">
      <c r="A8" s="9" t="s">
        <v>102</v>
      </c>
      <c r="B8" s="10">
        <v>2</v>
      </c>
      <c r="C8" s="11" t="str">
        <f>1стр1!G56</f>
        <v>Медведев Тарас</v>
      </c>
      <c r="D8" s="8"/>
      <c r="E8" s="8"/>
      <c r="F8" s="8"/>
      <c r="G8" s="8"/>
      <c r="H8" s="8"/>
      <c r="I8" s="8"/>
    </row>
    <row r="9" spans="1:9" ht="18">
      <c r="A9" s="9" t="s">
        <v>103</v>
      </c>
      <c r="B9" s="10">
        <v>3</v>
      </c>
      <c r="C9" s="11" t="str">
        <f>1стр2!I22</f>
        <v>Байрамалов Леонид</v>
      </c>
      <c r="D9" s="8"/>
      <c r="E9" s="8"/>
      <c r="F9" s="8"/>
      <c r="G9" s="8"/>
      <c r="H9" s="8"/>
      <c r="I9" s="8"/>
    </row>
    <row r="10" spans="1:9" ht="18">
      <c r="A10" s="9" t="s">
        <v>104</v>
      </c>
      <c r="B10" s="10">
        <v>4</v>
      </c>
      <c r="C10" s="11" t="str">
        <f>1стр2!I32</f>
        <v>Низамутдинов Эльмир</v>
      </c>
      <c r="D10" s="8"/>
      <c r="E10" s="8"/>
      <c r="F10" s="8"/>
      <c r="G10" s="8"/>
      <c r="H10" s="8"/>
      <c r="I10" s="8"/>
    </row>
    <row r="11" spans="1:9" ht="18">
      <c r="A11" s="9" t="s">
        <v>105</v>
      </c>
      <c r="B11" s="10">
        <v>5</v>
      </c>
      <c r="C11" s="11" t="str">
        <f>1стр1!G63</f>
        <v>Герасев Михаил</v>
      </c>
      <c r="D11" s="8"/>
      <c r="E11" s="8"/>
      <c r="F11" s="8"/>
      <c r="G11" s="8"/>
      <c r="H11" s="8"/>
      <c r="I11" s="8"/>
    </row>
    <row r="12" spans="1:9" ht="18">
      <c r="A12" s="9" t="s">
        <v>106</v>
      </c>
      <c r="B12" s="10">
        <v>6</v>
      </c>
      <c r="C12" s="11" t="str">
        <f>1стр1!G65</f>
        <v>Толкачев Иван</v>
      </c>
      <c r="D12" s="8"/>
      <c r="E12" s="8"/>
      <c r="F12" s="8"/>
      <c r="G12" s="8"/>
      <c r="H12" s="8"/>
      <c r="I12" s="8"/>
    </row>
    <row r="13" spans="1:9" ht="18">
      <c r="A13" s="9" t="s">
        <v>107</v>
      </c>
      <c r="B13" s="10">
        <v>7</v>
      </c>
      <c r="C13" s="11" t="str">
        <f>1стр1!G68</f>
        <v>Сайфуллина Азалия</v>
      </c>
      <c r="D13" s="8"/>
      <c r="E13" s="8"/>
      <c r="F13" s="8"/>
      <c r="G13" s="8"/>
      <c r="H13" s="8"/>
      <c r="I13" s="8"/>
    </row>
    <row r="14" spans="1:9" ht="18">
      <c r="A14" s="9" t="s">
        <v>108</v>
      </c>
      <c r="B14" s="10">
        <v>8</v>
      </c>
      <c r="C14" s="11" t="str">
        <f>1стр1!G70</f>
        <v>Плевако Дмитрий</v>
      </c>
      <c r="D14" s="8"/>
      <c r="E14" s="8"/>
      <c r="F14" s="8"/>
      <c r="G14" s="8"/>
      <c r="H14" s="8"/>
      <c r="I14" s="8"/>
    </row>
    <row r="15" spans="1:9" ht="18">
      <c r="A15" s="9" t="s">
        <v>109</v>
      </c>
      <c r="B15" s="10">
        <v>9</v>
      </c>
      <c r="C15" s="11" t="str">
        <f>1стр1!D72</f>
        <v>Макаров Валерий</v>
      </c>
      <c r="D15" s="8"/>
      <c r="E15" s="8"/>
      <c r="F15" s="8"/>
      <c r="G15" s="8"/>
      <c r="H15" s="8"/>
      <c r="I15" s="8"/>
    </row>
    <row r="16" spans="1:9" ht="18">
      <c r="A16" s="9" t="s">
        <v>110</v>
      </c>
      <c r="B16" s="10">
        <v>10</v>
      </c>
      <c r="C16" s="11" t="str">
        <f>1стр1!D75</f>
        <v>Емельянов Александр</v>
      </c>
      <c r="D16" s="8"/>
      <c r="E16" s="8"/>
      <c r="F16" s="8"/>
      <c r="G16" s="8"/>
      <c r="H16" s="8"/>
      <c r="I16" s="8"/>
    </row>
    <row r="17" spans="1:9" ht="18">
      <c r="A17" s="9" t="s">
        <v>95</v>
      </c>
      <c r="B17" s="10">
        <v>11</v>
      </c>
      <c r="C17" s="11" t="str">
        <f>1стр1!G73</f>
        <v>Лось Андрей</v>
      </c>
      <c r="D17" s="8"/>
      <c r="E17" s="8"/>
      <c r="F17" s="8"/>
      <c r="G17" s="8"/>
      <c r="H17" s="8"/>
      <c r="I17" s="8"/>
    </row>
    <row r="18" spans="1:9" ht="18">
      <c r="A18" s="9" t="s">
        <v>111</v>
      </c>
      <c r="B18" s="10">
        <v>12</v>
      </c>
      <c r="C18" s="11" t="str">
        <f>1стр1!G75</f>
        <v>Исмайлов Азамат</v>
      </c>
      <c r="D18" s="8"/>
      <c r="E18" s="8"/>
      <c r="F18" s="8"/>
      <c r="G18" s="8"/>
      <c r="H18" s="8"/>
      <c r="I18" s="8"/>
    </row>
    <row r="19" spans="1:9" ht="18">
      <c r="A19" s="9" t="s">
        <v>112</v>
      </c>
      <c r="B19" s="10">
        <v>13</v>
      </c>
      <c r="C19" s="11" t="str">
        <f>1стр2!I40</f>
        <v>Грубов Виталий</v>
      </c>
      <c r="D19" s="8"/>
      <c r="E19" s="8"/>
      <c r="F19" s="8"/>
      <c r="G19" s="8"/>
      <c r="H19" s="8"/>
      <c r="I19" s="8"/>
    </row>
    <row r="20" spans="1:9" ht="18">
      <c r="A20" s="9" t="s">
        <v>113</v>
      </c>
      <c r="B20" s="10">
        <v>14</v>
      </c>
      <c r="C20" s="11" t="str">
        <f>1стр2!I44</f>
        <v>Кидрасов Тагир</v>
      </c>
      <c r="D20" s="8"/>
      <c r="E20" s="8"/>
      <c r="F20" s="8"/>
      <c r="G20" s="8"/>
      <c r="H20" s="8"/>
      <c r="I20" s="8"/>
    </row>
    <row r="21" spans="1:9" ht="18">
      <c r="A21" s="9" t="s">
        <v>114</v>
      </c>
      <c r="B21" s="10">
        <v>15</v>
      </c>
      <c r="C21" s="11" t="str">
        <f>1стр2!I46</f>
        <v>Лукманов Ильнур</v>
      </c>
      <c r="D21" s="8"/>
      <c r="E21" s="8"/>
      <c r="F21" s="8"/>
      <c r="G21" s="8"/>
      <c r="H21" s="8"/>
      <c r="I21" s="8"/>
    </row>
    <row r="22" spans="1:9" ht="18">
      <c r="A22" s="9" t="s">
        <v>98</v>
      </c>
      <c r="B22" s="10">
        <v>16</v>
      </c>
      <c r="C22" s="11" t="str">
        <f>1стр2!I48</f>
        <v>Аксенов Андрей</v>
      </c>
      <c r="D22" s="8"/>
      <c r="E22" s="8"/>
      <c r="F22" s="8"/>
      <c r="G22" s="8"/>
      <c r="H22" s="8"/>
      <c r="I22" s="8"/>
    </row>
    <row r="23" spans="1:9" ht="18">
      <c r="A23" s="9" t="s">
        <v>115</v>
      </c>
      <c r="B23" s="10">
        <v>17</v>
      </c>
      <c r="C23" s="11" t="str">
        <f>1стр2!E44</f>
        <v>Тагиров Сайфулла</v>
      </c>
      <c r="D23" s="8"/>
      <c r="E23" s="8"/>
      <c r="F23" s="8"/>
      <c r="G23" s="8"/>
      <c r="H23" s="8"/>
      <c r="I23" s="8"/>
    </row>
    <row r="24" spans="1:9" ht="18">
      <c r="A24" s="9" t="s">
        <v>116</v>
      </c>
      <c r="B24" s="10">
        <v>18</v>
      </c>
      <c r="C24" s="11" t="str">
        <f>1стр2!E50</f>
        <v>Виноградов Андрей</v>
      </c>
      <c r="D24" s="8"/>
      <c r="E24" s="8"/>
      <c r="F24" s="8"/>
      <c r="G24" s="8"/>
      <c r="H24" s="8"/>
      <c r="I24" s="8"/>
    </row>
    <row r="25" spans="1:9" ht="18">
      <c r="A25" s="9" t="s">
        <v>117</v>
      </c>
      <c r="B25" s="10">
        <v>19</v>
      </c>
      <c r="C25" s="11" t="str">
        <f>1стр2!E53</f>
        <v>Тарараев Петр</v>
      </c>
      <c r="D25" s="8"/>
      <c r="E25" s="8"/>
      <c r="F25" s="8"/>
      <c r="G25" s="8"/>
      <c r="H25" s="8"/>
      <c r="I25" s="8"/>
    </row>
    <row r="26" spans="1:9" ht="18">
      <c r="A26" s="9" t="s">
        <v>118</v>
      </c>
      <c r="B26" s="10">
        <v>20</v>
      </c>
      <c r="C26" s="11" t="str">
        <f>1стр2!E55</f>
        <v>Шайхутдинова Маргарита</v>
      </c>
      <c r="D26" s="8"/>
      <c r="E26" s="8"/>
      <c r="F26" s="8"/>
      <c r="G26" s="8"/>
      <c r="H26" s="8"/>
      <c r="I26" s="8"/>
    </row>
    <row r="27" spans="1:9" ht="18">
      <c r="A27" s="9" t="s">
        <v>97</v>
      </c>
      <c r="B27" s="10">
        <v>21</v>
      </c>
      <c r="C27" s="11" t="str">
        <f>1стр2!I53</f>
        <v>Агзамова Мария</v>
      </c>
      <c r="D27" s="8"/>
      <c r="E27" s="8"/>
      <c r="F27" s="8"/>
      <c r="G27" s="8"/>
      <c r="H27" s="8"/>
      <c r="I27" s="8"/>
    </row>
    <row r="28" spans="1:9" ht="18">
      <c r="A28" s="9" t="s">
        <v>119</v>
      </c>
      <c r="B28" s="10">
        <v>22</v>
      </c>
      <c r="C28" s="11" t="str">
        <f>1стр2!I57</f>
        <v>Савин Михаил</v>
      </c>
      <c r="D28" s="8"/>
      <c r="E28" s="8"/>
      <c r="F28" s="8"/>
      <c r="G28" s="8"/>
      <c r="H28" s="8"/>
      <c r="I28" s="8"/>
    </row>
    <row r="29" spans="1:9" ht="18">
      <c r="A29" s="9" t="s">
        <v>120</v>
      </c>
      <c r="B29" s="10">
        <v>23</v>
      </c>
      <c r="C29" s="11" t="str">
        <f>1стр2!I59</f>
        <v>Мусин Фадис</v>
      </c>
      <c r="D29" s="8"/>
      <c r="E29" s="8"/>
      <c r="F29" s="8"/>
      <c r="G29" s="8"/>
      <c r="H29" s="8"/>
      <c r="I29" s="8"/>
    </row>
    <row r="30" spans="1:9" ht="18">
      <c r="A30" s="9" t="s">
        <v>121</v>
      </c>
      <c r="B30" s="10">
        <v>24</v>
      </c>
      <c r="C30" s="11" t="str">
        <f>1стр2!I61</f>
        <v>Закиров Ильнур</v>
      </c>
      <c r="D30" s="8"/>
      <c r="E30" s="8"/>
      <c r="F30" s="8"/>
      <c r="G30" s="8"/>
      <c r="H30" s="8"/>
      <c r="I30" s="8"/>
    </row>
    <row r="31" spans="1:9" ht="18">
      <c r="A31" s="9" t="s">
        <v>122</v>
      </c>
      <c r="B31" s="10">
        <v>25</v>
      </c>
      <c r="C31" s="11" t="str">
        <f>1стр2!E63</f>
        <v>Новиков Иван</v>
      </c>
      <c r="D31" s="8"/>
      <c r="E31" s="8"/>
      <c r="F31" s="8"/>
      <c r="G31" s="8"/>
      <c r="H31" s="8"/>
      <c r="I31" s="8"/>
    </row>
    <row r="32" spans="1:9" ht="18">
      <c r="A32" s="9" t="s">
        <v>123</v>
      </c>
      <c r="B32" s="10">
        <v>26</v>
      </c>
      <c r="C32" s="11" t="str">
        <f>1стр2!E69</f>
        <v>Якупов Айдар</v>
      </c>
      <c r="D32" s="8"/>
      <c r="E32" s="8"/>
      <c r="F32" s="8"/>
      <c r="G32" s="8"/>
      <c r="H32" s="8"/>
      <c r="I32" s="8"/>
    </row>
    <row r="33" spans="1:9" ht="18">
      <c r="A33" s="9" t="s">
        <v>124</v>
      </c>
      <c r="B33" s="10">
        <v>27</v>
      </c>
      <c r="C33" s="11" t="str">
        <f>1стр2!E72</f>
        <v>Музафаров Богдан</v>
      </c>
      <c r="D33" s="8"/>
      <c r="E33" s="8"/>
      <c r="F33" s="8"/>
      <c r="G33" s="8"/>
      <c r="H33" s="8"/>
      <c r="I33" s="8"/>
    </row>
    <row r="34" spans="1:9" ht="18">
      <c r="A34" s="9" t="s">
        <v>125</v>
      </c>
      <c r="B34" s="10">
        <v>28</v>
      </c>
      <c r="C34" s="11" t="str">
        <f>1стр2!E74</f>
        <v>Арсланова Ильвина</v>
      </c>
      <c r="D34" s="8"/>
      <c r="E34" s="8"/>
      <c r="F34" s="8"/>
      <c r="G34" s="8"/>
      <c r="H34" s="8"/>
      <c r="I34" s="8"/>
    </row>
    <row r="35" spans="1:9" ht="18">
      <c r="A35" s="9" t="s">
        <v>24</v>
      </c>
      <c r="B35" s="10">
        <v>29</v>
      </c>
      <c r="C35" s="11">
        <f>1стр2!I66</f>
        <v>0</v>
      </c>
      <c r="D35" s="8"/>
      <c r="E35" s="8"/>
      <c r="F35" s="8"/>
      <c r="G35" s="8"/>
      <c r="H35" s="8"/>
      <c r="I35" s="8"/>
    </row>
    <row r="36" spans="1:9" ht="18">
      <c r="A36" s="9" t="s">
        <v>24</v>
      </c>
      <c r="B36" s="10">
        <v>30</v>
      </c>
      <c r="C36" s="11">
        <f>1стр2!I70</f>
        <v>0</v>
      </c>
      <c r="D36" s="8"/>
      <c r="E36" s="8"/>
      <c r="F36" s="8"/>
      <c r="G36" s="8"/>
      <c r="H36" s="8"/>
      <c r="I36" s="8"/>
    </row>
    <row r="37" spans="1:9" ht="18">
      <c r="A37" s="9" t="s">
        <v>24</v>
      </c>
      <c r="B37" s="10">
        <v>31</v>
      </c>
      <c r="C37" s="11">
        <f>1стр2!I72</f>
        <v>0</v>
      </c>
      <c r="D37" s="8"/>
      <c r="E37" s="8"/>
      <c r="F37" s="8"/>
      <c r="G37" s="8"/>
      <c r="H37" s="8"/>
      <c r="I37" s="8"/>
    </row>
    <row r="38" spans="1:9" ht="18">
      <c r="A38" s="9" t="s">
        <v>24</v>
      </c>
      <c r="B38" s="10">
        <v>32</v>
      </c>
      <c r="C38" s="11">
        <f>1стр2!I74</f>
        <v>0</v>
      </c>
      <c r="D38" s="8"/>
      <c r="E38" s="8"/>
      <c r="F38" s="8"/>
      <c r="G38" s="8"/>
      <c r="H38" s="8"/>
      <c r="I38" s="8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32" customWidth="1"/>
    <col min="2" max="2" width="18.875" style="32" customWidth="1"/>
    <col min="3" max="6" width="17.75390625" style="32" customWidth="1"/>
    <col min="7" max="7" width="18.00390625" style="32" customWidth="1"/>
    <col min="8" max="16384" width="9.125" style="32" customWidth="1"/>
  </cols>
  <sheetData>
    <row r="1" spans="1:7" ht="15.75">
      <c r="A1" s="104" t="str">
        <f>Сп1!A1</f>
        <v>Кубок Башкортостана 2011</v>
      </c>
      <c r="B1" s="104"/>
      <c r="C1" s="104"/>
      <c r="D1" s="104"/>
      <c r="E1" s="104"/>
      <c r="F1" s="104"/>
      <c r="G1" s="104"/>
    </row>
    <row r="2" spans="1:7" ht="15.75">
      <c r="A2" s="104" t="str">
        <f>Сп1!A2</f>
        <v>1/4 финала Турнира День космонавтики</v>
      </c>
      <c r="B2" s="104"/>
      <c r="C2" s="104"/>
      <c r="D2" s="104"/>
      <c r="E2" s="104"/>
      <c r="F2" s="104"/>
      <c r="G2" s="104"/>
    </row>
    <row r="3" spans="1:7" ht="15.75">
      <c r="A3" s="103">
        <f>Сп1!A3</f>
        <v>40628</v>
      </c>
      <c r="B3" s="103"/>
      <c r="C3" s="103"/>
      <c r="D3" s="103"/>
      <c r="E3" s="103"/>
      <c r="F3" s="103"/>
      <c r="G3" s="103"/>
    </row>
    <row r="4" spans="1:7" ht="12.75">
      <c r="A4" s="33"/>
      <c r="B4" s="33"/>
      <c r="C4" s="33"/>
      <c r="D4" s="33"/>
      <c r="E4" s="33"/>
      <c r="F4" s="33"/>
      <c r="G4" s="33"/>
    </row>
    <row r="5" spans="1:19" ht="10.5" customHeight="1">
      <c r="A5" s="34">
        <v>1</v>
      </c>
      <c r="B5" s="35" t="str">
        <f>Сп1!A7</f>
        <v>Асылгужин Марсель</v>
      </c>
      <c r="C5" s="33"/>
      <c r="D5" s="33"/>
      <c r="E5" s="33"/>
      <c r="F5" s="33"/>
      <c r="G5" s="3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ht="10.5" customHeight="1">
      <c r="A6" s="33"/>
      <c r="B6" s="36">
        <v>1</v>
      </c>
      <c r="C6" s="37" t="s">
        <v>101</v>
      </c>
      <c r="D6" s="33"/>
      <c r="E6" s="38"/>
      <c r="F6" s="33"/>
      <c r="G6" s="3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ht="10.5" customHeight="1">
      <c r="A7" s="34">
        <v>32</v>
      </c>
      <c r="B7" s="39" t="str">
        <f>Сп1!A38</f>
        <v>_</v>
      </c>
      <c r="C7" s="40"/>
      <c r="D7" s="33"/>
      <c r="E7" s="33"/>
      <c r="F7" s="33"/>
      <c r="G7" s="3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8" spans="1:19" ht="10.5" customHeight="1">
      <c r="A8" s="33"/>
      <c r="B8" s="33"/>
      <c r="C8" s="36">
        <v>17</v>
      </c>
      <c r="D8" s="37" t="s">
        <v>101</v>
      </c>
      <c r="E8" s="33"/>
      <c r="F8" s="33"/>
      <c r="G8" s="3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19" ht="10.5" customHeight="1">
      <c r="A9" s="34">
        <v>17</v>
      </c>
      <c r="B9" s="35" t="str">
        <f>Сп1!A23</f>
        <v>Макаров Валерий</v>
      </c>
      <c r="C9" s="40"/>
      <c r="D9" s="40"/>
      <c r="E9" s="33"/>
      <c r="F9" s="33"/>
      <c r="G9" s="3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</row>
    <row r="10" spans="1:19" ht="10.5" customHeight="1">
      <c r="A10" s="33"/>
      <c r="B10" s="36">
        <v>2</v>
      </c>
      <c r="C10" s="41" t="s">
        <v>115</v>
      </c>
      <c r="D10" s="40"/>
      <c r="E10" s="33"/>
      <c r="F10" s="33"/>
      <c r="G10" s="3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1:19" ht="10.5" customHeight="1">
      <c r="A11" s="34">
        <v>16</v>
      </c>
      <c r="B11" s="39" t="str">
        <f>Сп1!A22</f>
        <v>Тагиров Сайфулла</v>
      </c>
      <c r="C11" s="33"/>
      <c r="D11" s="40"/>
      <c r="E11" s="33"/>
      <c r="F11" s="33"/>
      <c r="G11" s="3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ht="10.5" customHeight="1">
      <c r="A12" s="33"/>
      <c r="B12" s="33"/>
      <c r="C12" s="33"/>
      <c r="D12" s="36">
        <v>25</v>
      </c>
      <c r="E12" s="37" t="s">
        <v>101</v>
      </c>
      <c r="F12" s="33"/>
      <c r="G12" s="4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19" ht="12" customHeight="1">
      <c r="A13" s="34">
        <v>9</v>
      </c>
      <c r="B13" s="35" t="str">
        <f>Сп1!A15</f>
        <v>Кидрасов Тагир</v>
      </c>
      <c r="C13" s="33"/>
      <c r="D13" s="40"/>
      <c r="E13" s="40"/>
      <c r="F13" s="33"/>
      <c r="G13" s="42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1:19" ht="12" customHeight="1">
      <c r="A14" s="33"/>
      <c r="B14" s="36">
        <v>3</v>
      </c>
      <c r="C14" s="37" t="s">
        <v>109</v>
      </c>
      <c r="D14" s="40"/>
      <c r="E14" s="40"/>
      <c r="F14" s="33"/>
      <c r="G14" s="42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</row>
    <row r="15" spans="1:19" ht="12" customHeight="1">
      <c r="A15" s="34">
        <v>24</v>
      </c>
      <c r="B15" s="39" t="str">
        <f>Сп1!A30</f>
        <v>Закиров Ильнур</v>
      </c>
      <c r="C15" s="40"/>
      <c r="D15" s="40"/>
      <c r="E15" s="40"/>
      <c r="F15" s="33"/>
      <c r="G15" s="42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</row>
    <row r="16" spans="1:19" ht="12" customHeight="1">
      <c r="A16" s="33"/>
      <c r="B16" s="33"/>
      <c r="C16" s="36">
        <v>18</v>
      </c>
      <c r="D16" s="41" t="s">
        <v>108</v>
      </c>
      <c r="E16" s="40"/>
      <c r="F16" s="33"/>
      <c r="G16" s="4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1:19" ht="12" customHeight="1">
      <c r="A17" s="34">
        <v>25</v>
      </c>
      <c r="B17" s="35" t="str">
        <f>Сп1!A31</f>
        <v>Якупов Айдар</v>
      </c>
      <c r="C17" s="40"/>
      <c r="D17" s="33"/>
      <c r="E17" s="40"/>
      <c r="F17" s="33"/>
      <c r="G17" s="4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</row>
    <row r="18" spans="1:19" ht="12" customHeight="1">
      <c r="A18" s="33"/>
      <c r="B18" s="36">
        <v>4</v>
      </c>
      <c r="C18" s="41" t="s">
        <v>108</v>
      </c>
      <c r="D18" s="33"/>
      <c r="E18" s="40"/>
      <c r="F18" s="33"/>
      <c r="G18" s="3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</row>
    <row r="19" spans="1:19" ht="12" customHeight="1">
      <c r="A19" s="34">
        <v>8</v>
      </c>
      <c r="B19" s="39" t="str">
        <f>Сп1!A14</f>
        <v>Байрамалов Леонид</v>
      </c>
      <c r="C19" s="33"/>
      <c r="D19" s="33"/>
      <c r="E19" s="40"/>
      <c r="F19" s="33"/>
      <c r="G19" s="3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</row>
    <row r="20" spans="1:19" ht="12" customHeight="1">
      <c r="A20" s="33"/>
      <c r="B20" s="33"/>
      <c r="C20" s="33"/>
      <c r="D20" s="33"/>
      <c r="E20" s="36">
        <v>29</v>
      </c>
      <c r="F20" s="37" t="s">
        <v>101</v>
      </c>
      <c r="G20" s="3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</row>
    <row r="21" spans="1:19" ht="12" customHeight="1">
      <c r="A21" s="34">
        <v>5</v>
      </c>
      <c r="B21" s="35" t="str">
        <f>Сп1!A11</f>
        <v>Плевако Дмитрий</v>
      </c>
      <c r="C21" s="33"/>
      <c r="D21" s="33"/>
      <c r="E21" s="40"/>
      <c r="F21" s="40"/>
      <c r="G21" s="3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12" customHeight="1">
      <c r="A22" s="33"/>
      <c r="B22" s="36">
        <v>5</v>
      </c>
      <c r="C22" s="37" t="s">
        <v>105</v>
      </c>
      <c r="D22" s="33"/>
      <c r="E22" s="40"/>
      <c r="F22" s="40"/>
      <c r="G22" s="3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1:19" ht="12" customHeight="1">
      <c r="A23" s="34">
        <v>28</v>
      </c>
      <c r="B23" s="39" t="str">
        <f>Сп1!A34</f>
        <v>Музафаров Богдан</v>
      </c>
      <c r="C23" s="40"/>
      <c r="D23" s="33"/>
      <c r="E23" s="40"/>
      <c r="F23" s="40"/>
      <c r="G23" s="3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</row>
    <row r="24" spans="1:19" ht="12" customHeight="1">
      <c r="A24" s="33"/>
      <c r="B24" s="33"/>
      <c r="C24" s="36">
        <v>19</v>
      </c>
      <c r="D24" s="37" t="s">
        <v>111</v>
      </c>
      <c r="E24" s="40"/>
      <c r="F24" s="40"/>
      <c r="G24" s="3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</row>
    <row r="25" spans="1:19" ht="12" customHeight="1">
      <c r="A25" s="34">
        <v>21</v>
      </c>
      <c r="B25" s="35" t="str">
        <f>Сп1!A27</f>
        <v>Савин Михаил</v>
      </c>
      <c r="C25" s="40"/>
      <c r="D25" s="40"/>
      <c r="E25" s="40"/>
      <c r="F25" s="40"/>
      <c r="G25" s="3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1:19" ht="12" customHeight="1">
      <c r="A26" s="33"/>
      <c r="B26" s="36">
        <v>6</v>
      </c>
      <c r="C26" s="41" t="s">
        <v>111</v>
      </c>
      <c r="D26" s="40"/>
      <c r="E26" s="40"/>
      <c r="F26" s="40"/>
      <c r="G26" s="3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</row>
    <row r="27" spans="1:19" ht="12" customHeight="1">
      <c r="A27" s="34">
        <v>12</v>
      </c>
      <c r="B27" s="39" t="str">
        <f>Сп1!A18</f>
        <v>Лось Андрей</v>
      </c>
      <c r="C27" s="33"/>
      <c r="D27" s="40"/>
      <c r="E27" s="40"/>
      <c r="F27" s="40"/>
      <c r="G27" s="3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</row>
    <row r="28" spans="1:19" ht="12" customHeight="1">
      <c r="A28" s="33"/>
      <c r="B28" s="33"/>
      <c r="C28" s="33"/>
      <c r="D28" s="36">
        <v>26</v>
      </c>
      <c r="E28" s="41" t="s">
        <v>104</v>
      </c>
      <c r="F28" s="40"/>
      <c r="G28" s="3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</row>
    <row r="29" spans="1:19" ht="12" customHeight="1">
      <c r="A29" s="34">
        <v>13</v>
      </c>
      <c r="B29" s="35" t="str">
        <f>Сп1!A19</f>
        <v>Сайфуллина Азалия</v>
      </c>
      <c r="C29" s="33"/>
      <c r="D29" s="40"/>
      <c r="E29" s="33"/>
      <c r="F29" s="40"/>
      <c r="G29" s="3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</row>
    <row r="30" spans="1:19" ht="12" customHeight="1">
      <c r="A30" s="33"/>
      <c r="B30" s="36">
        <v>7</v>
      </c>
      <c r="C30" s="37" t="s">
        <v>118</v>
      </c>
      <c r="D30" s="40"/>
      <c r="E30" s="33"/>
      <c r="F30" s="40"/>
      <c r="G30" s="3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</row>
    <row r="31" spans="1:19" ht="12" customHeight="1">
      <c r="A31" s="34">
        <v>20</v>
      </c>
      <c r="B31" s="39" t="str">
        <f>Сп1!A26</f>
        <v>Аксенов Андрей</v>
      </c>
      <c r="C31" s="40"/>
      <c r="D31" s="40"/>
      <c r="E31" s="33"/>
      <c r="F31" s="40"/>
      <c r="G31" s="3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</row>
    <row r="32" spans="1:19" ht="12" customHeight="1">
      <c r="A32" s="33"/>
      <c r="B32" s="33"/>
      <c r="C32" s="36">
        <v>20</v>
      </c>
      <c r="D32" s="41" t="s">
        <v>104</v>
      </c>
      <c r="E32" s="33"/>
      <c r="F32" s="40"/>
      <c r="G32" s="3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</row>
    <row r="33" spans="1:19" ht="12" customHeight="1">
      <c r="A33" s="34">
        <v>29</v>
      </c>
      <c r="B33" s="35" t="str">
        <f>Сп1!A35</f>
        <v>_</v>
      </c>
      <c r="C33" s="40"/>
      <c r="D33" s="33"/>
      <c r="E33" s="33"/>
      <c r="F33" s="40"/>
      <c r="G33" s="3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</row>
    <row r="34" spans="1:19" ht="12" customHeight="1">
      <c r="A34" s="33"/>
      <c r="B34" s="36">
        <v>8</v>
      </c>
      <c r="C34" s="41" t="s">
        <v>104</v>
      </c>
      <c r="D34" s="33"/>
      <c r="E34" s="33"/>
      <c r="F34" s="40"/>
      <c r="G34" s="3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1:19" ht="12" customHeight="1">
      <c r="A35" s="34">
        <v>4</v>
      </c>
      <c r="B35" s="39" t="str">
        <f>Сп1!A10</f>
        <v>Низамутдинов Эльмир</v>
      </c>
      <c r="C35" s="33"/>
      <c r="D35" s="33"/>
      <c r="E35" s="33"/>
      <c r="F35" s="40"/>
      <c r="G35" s="3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1:19" ht="12" customHeight="1">
      <c r="A36" s="33"/>
      <c r="B36" s="33"/>
      <c r="C36" s="33"/>
      <c r="D36" s="33"/>
      <c r="E36" s="33"/>
      <c r="F36" s="36">
        <v>31</v>
      </c>
      <c r="G36" s="37" t="s">
        <v>101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19" ht="12" customHeight="1">
      <c r="A37" s="34">
        <v>3</v>
      </c>
      <c r="B37" s="35" t="str">
        <f>Сп1!A9</f>
        <v>Толкачев Иван</v>
      </c>
      <c r="C37" s="33"/>
      <c r="D37" s="33"/>
      <c r="E37" s="33"/>
      <c r="F37" s="40"/>
      <c r="G37" s="50" t="s">
        <v>25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</row>
    <row r="38" spans="1:19" ht="12" customHeight="1">
      <c r="A38" s="33"/>
      <c r="B38" s="36">
        <v>9</v>
      </c>
      <c r="C38" s="37" t="s">
        <v>103</v>
      </c>
      <c r="D38" s="33"/>
      <c r="E38" s="33"/>
      <c r="F38" s="40"/>
      <c r="G38" s="3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</row>
    <row r="39" spans="1:19" ht="12" customHeight="1">
      <c r="A39" s="34">
        <v>30</v>
      </c>
      <c r="B39" s="39" t="str">
        <f>Сп1!A36</f>
        <v>_</v>
      </c>
      <c r="C39" s="40"/>
      <c r="D39" s="33"/>
      <c r="E39" s="33"/>
      <c r="F39" s="40"/>
      <c r="G39" s="3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</row>
    <row r="40" spans="1:19" ht="12" customHeight="1">
      <c r="A40" s="33"/>
      <c r="B40" s="33"/>
      <c r="C40" s="36">
        <v>21</v>
      </c>
      <c r="D40" s="37" t="s">
        <v>103</v>
      </c>
      <c r="E40" s="33"/>
      <c r="F40" s="40"/>
      <c r="G40" s="3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</row>
    <row r="41" spans="1:19" ht="12" customHeight="1">
      <c r="A41" s="34">
        <v>19</v>
      </c>
      <c r="B41" s="35" t="str">
        <f>Сп1!A25</f>
        <v>Шайхутдинова Маргарита</v>
      </c>
      <c r="C41" s="40"/>
      <c r="D41" s="40"/>
      <c r="E41" s="33"/>
      <c r="F41" s="40"/>
      <c r="G41" s="3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</row>
    <row r="42" spans="1:19" ht="12" customHeight="1">
      <c r="A42" s="33"/>
      <c r="B42" s="36">
        <v>10</v>
      </c>
      <c r="C42" s="41" t="s">
        <v>117</v>
      </c>
      <c r="D42" s="40"/>
      <c r="E42" s="33"/>
      <c r="F42" s="40"/>
      <c r="G42" s="3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</row>
    <row r="43" spans="1:19" ht="12" customHeight="1">
      <c r="A43" s="34">
        <v>14</v>
      </c>
      <c r="B43" s="39" t="str">
        <f>Сп1!A20</f>
        <v>Тарараев Петр</v>
      </c>
      <c r="C43" s="33"/>
      <c r="D43" s="40"/>
      <c r="E43" s="33"/>
      <c r="F43" s="40"/>
      <c r="G43" s="3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</row>
    <row r="44" spans="1:19" ht="12" customHeight="1">
      <c r="A44" s="33"/>
      <c r="B44" s="33"/>
      <c r="C44" s="33"/>
      <c r="D44" s="36">
        <v>27</v>
      </c>
      <c r="E44" s="37" t="s">
        <v>103</v>
      </c>
      <c r="F44" s="40"/>
      <c r="G44" s="3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</row>
    <row r="45" spans="1:19" ht="12" customHeight="1">
      <c r="A45" s="34">
        <v>11</v>
      </c>
      <c r="B45" s="35" t="str">
        <f>Сп1!A17</f>
        <v>Исмайлов Азамат</v>
      </c>
      <c r="C45" s="33"/>
      <c r="D45" s="40"/>
      <c r="E45" s="40"/>
      <c r="F45" s="40"/>
      <c r="G45" s="3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</row>
    <row r="46" spans="1:19" ht="12" customHeight="1">
      <c r="A46" s="33"/>
      <c r="B46" s="36">
        <v>11</v>
      </c>
      <c r="C46" s="37" t="s">
        <v>95</v>
      </c>
      <c r="D46" s="40"/>
      <c r="E46" s="40"/>
      <c r="F46" s="40"/>
      <c r="G46" s="3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</row>
    <row r="47" spans="1:19" ht="12" customHeight="1">
      <c r="A47" s="34">
        <v>22</v>
      </c>
      <c r="B47" s="39" t="str">
        <f>Сп1!A28</f>
        <v>Новиков Иван</v>
      </c>
      <c r="C47" s="40"/>
      <c r="D47" s="40"/>
      <c r="E47" s="40"/>
      <c r="F47" s="40"/>
      <c r="G47" s="3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</row>
    <row r="48" spans="1:19" ht="12" customHeight="1">
      <c r="A48" s="33"/>
      <c r="B48" s="33"/>
      <c r="C48" s="36">
        <v>22</v>
      </c>
      <c r="D48" s="41" t="s">
        <v>95</v>
      </c>
      <c r="E48" s="40"/>
      <c r="F48" s="40"/>
      <c r="G48" s="3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</row>
    <row r="49" spans="1:19" ht="12" customHeight="1">
      <c r="A49" s="34">
        <v>27</v>
      </c>
      <c r="B49" s="35" t="str">
        <f>Сп1!A33</f>
        <v>Мусин Фадис</v>
      </c>
      <c r="C49" s="40"/>
      <c r="D49" s="33"/>
      <c r="E49" s="40"/>
      <c r="F49" s="40"/>
      <c r="G49" s="3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</row>
    <row r="50" spans="1:19" ht="12" customHeight="1">
      <c r="A50" s="33"/>
      <c r="B50" s="36">
        <v>12</v>
      </c>
      <c r="C50" s="41" t="s">
        <v>106</v>
      </c>
      <c r="D50" s="33"/>
      <c r="E50" s="40"/>
      <c r="F50" s="40"/>
      <c r="G50" s="3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</row>
    <row r="51" spans="1:19" ht="12" customHeight="1">
      <c r="A51" s="34">
        <v>6</v>
      </c>
      <c r="B51" s="39" t="str">
        <f>Сп1!A12</f>
        <v>Грубов Виталий</v>
      </c>
      <c r="C51" s="33"/>
      <c r="D51" s="33"/>
      <c r="E51" s="40"/>
      <c r="F51" s="40"/>
      <c r="G51" s="3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</row>
    <row r="52" spans="1:19" ht="12" customHeight="1">
      <c r="A52" s="33"/>
      <c r="B52" s="33"/>
      <c r="C52" s="33"/>
      <c r="D52" s="33"/>
      <c r="E52" s="36">
        <v>30</v>
      </c>
      <c r="F52" s="41" t="s">
        <v>102</v>
      </c>
      <c r="G52" s="3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</row>
    <row r="53" spans="1:19" ht="12" customHeight="1">
      <c r="A53" s="34">
        <v>7</v>
      </c>
      <c r="B53" s="35" t="str">
        <f>Сп1!A13</f>
        <v>Лукманов Ильнур</v>
      </c>
      <c r="C53" s="33"/>
      <c r="D53" s="33"/>
      <c r="E53" s="40"/>
      <c r="F53" s="33"/>
      <c r="G53" s="3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</row>
    <row r="54" spans="1:19" ht="12" customHeight="1">
      <c r="A54" s="33"/>
      <c r="B54" s="36">
        <v>13</v>
      </c>
      <c r="C54" s="37" t="s">
        <v>107</v>
      </c>
      <c r="D54" s="33"/>
      <c r="E54" s="40"/>
      <c r="F54" s="33"/>
      <c r="G54" s="3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</row>
    <row r="55" spans="1:19" ht="12" customHeight="1">
      <c r="A55" s="34">
        <v>26</v>
      </c>
      <c r="B55" s="39" t="str">
        <f>Сп1!A32</f>
        <v>Арсланова Ильвина</v>
      </c>
      <c r="C55" s="40"/>
      <c r="D55" s="33"/>
      <c r="E55" s="40"/>
      <c r="F55" s="33"/>
      <c r="G55" s="3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</row>
    <row r="56" spans="1:19" ht="12" customHeight="1">
      <c r="A56" s="33"/>
      <c r="B56" s="33"/>
      <c r="C56" s="36">
        <v>23</v>
      </c>
      <c r="D56" s="37" t="s">
        <v>110</v>
      </c>
      <c r="E56" s="40"/>
      <c r="F56" s="48">
        <v>-31</v>
      </c>
      <c r="G56" s="35" t="str">
        <f>IF(G36=F20,F52,IF(G36=F52,F20,0))</f>
        <v>Медведев Тарас</v>
      </c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</row>
    <row r="57" spans="1:19" ht="12" customHeight="1">
      <c r="A57" s="34">
        <v>23</v>
      </c>
      <c r="B57" s="35" t="str">
        <f>Сп1!A29</f>
        <v>Виноградов Андрей</v>
      </c>
      <c r="C57" s="40"/>
      <c r="D57" s="40"/>
      <c r="E57" s="40"/>
      <c r="F57" s="33"/>
      <c r="G57" s="50" t="s">
        <v>26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</row>
    <row r="58" spans="1:19" ht="12" customHeight="1">
      <c r="A58" s="33"/>
      <c r="B58" s="36">
        <v>14</v>
      </c>
      <c r="C58" s="41" t="s">
        <v>110</v>
      </c>
      <c r="D58" s="40"/>
      <c r="E58" s="40"/>
      <c r="F58" s="33"/>
      <c r="G58" s="3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</row>
    <row r="59" spans="1:19" ht="12" customHeight="1">
      <c r="A59" s="34">
        <v>10</v>
      </c>
      <c r="B59" s="39" t="str">
        <f>Сп1!A16</f>
        <v>Герасев Михаил</v>
      </c>
      <c r="C59" s="33"/>
      <c r="D59" s="40"/>
      <c r="E59" s="40"/>
      <c r="F59" s="33"/>
      <c r="G59" s="3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</row>
    <row r="60" spans="1:19" ht="12" customHeight="1">
      <c r="A60" s="33"/>
      <c r="B60" s="33"/>
      <c r="C60" s="33"/>
      <c r="D60" s="36">
        <v>28</v>
      </c>
      <c r="E60" s="41" t="s">
        <v>102</v>
      </c>
      <c r="F60" s="33"/>
      <c r="G60" s="3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</row>
    <row r="61" spans="1:19" ht="12" customHeight="1">
      <c r="A61" s="34">
        <v>15</v>
      </c>
      <c r="B61" s="35" t="str">
        <f>Сп1!A21</f>
        <v>Емельянов Александр</v>
      </c>
      <c r="C61" s="33"/>
      <c r="D61" s="40"/>
      <c r="E61" s="33"/>
      <c r="F61" s="33"/>
      <c r="G61" s="3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</row>
    <row r="62" spans="1:19" ht="12" customHeight="1">
      <c r="A62" s="33"/>
      <c r="B62" s="36">
        <v>15</v>
      </c>
      <c r="C62" s="37" t="s">
        <v>114</v>
      </c>
      <c r="D62" s="40"/>
      <c r="E62" s="34">
        <v>-58</v>
      </c>
      <c r="F62" s="35" t="str">
        <f>IF(1стр2!H14=1стр2!G10,1стр2!G18,IF(1стр2!H14=1стр2!G18,1стр2!G10,0))</f>
        <v>Толкачев Иван</v>
      </c>
      <c r="G62" s="3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</row>
    <row r="63" spans="1:19" ht="12" customHeight="1">
      <c r="A63" s="34">
        <v>18</v>
      </c>
      <c r="B63" s="39" t="str">
        <f>Сп1!A24</f>
        <v>Агзамова Мария</v>
      </c>
      <c r="C63" s="40"/>
      <c r="D63" s="40"/>
      <c r="E63" s="33"/>
      <c r="F63" s="36">
        <v>61</v>
      </c>
      <c r="G63" s="37" t="s">
        <v>110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</row>
    <row r="64" spans="1:19" ht="12" customHeight="1">
      <c r="A64" s="33"/>
      <c r="B64" s="33"/>
      <c r="C64" s="36">
        <v>24</v>
      </c>
      <c r="D64" s="41" t="s">
        <v>102</v>
      </c>
      <c r="E64" s="34">
        <v>-59</v>
      </c>
      <c r="F64" s="39" t="str">
        <f>IF(1стр2!H30=1стр2!G26,1стр2!G34,IF(1стр2!H30=1стр2!G34,1стр2!G26,0))</f>
        <v>Герасев Михаил</v>
      </c>
      <c r="G64" s="50" t="s">
        <v>29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</row>
    <row r="65" spans="1:19" ht="12" customHeight="1">
      <c r="A65" s="34">
        <v>31</v>
      </c>
      <c r="B65" s="35" t="str">
        <f>Сп1!A37</f>
        <v>_</v>
      </c>
      <c r="C65" s="40"/>
      <c r="D65" s="33"/>
      <c r="E65" s="33"/>
      <c r="F65" s="34">
        <v>-61</v>
      </c>
      <c r="G65" s="35" t="str">
        <f>IF(G63=F62,F64,IF(G63=F64,F62,0))</f>
        <v>Толкачев Иван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</row>
    <row r="66" spans="1:19" ht="12" customHeight="1">
      <c r="A66" s="33"/>
      <c r="B66" s="36">
        <v>16</v>
      </c>
      <c r="C66" s="41" t="s">
        <v>102</v>
      </c>
      <c r="D66" s="33"/>
      <c r="E66" s="33"/>
      <c r="F66" s="33"/>
      <c r="G66" s="50" t="s">
        <v>31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</row>
    <row r="67" spans="1:19" ht="12" customHeight="1">
      <c r="A67" s="34">
        <v>2</v>
      </c>
      <c r="B67" s="39" t="str">
        <f>Сп1!A8</f>
        <v>Медведев Тарас</v>
      </c>
      <c r="C67" s="33"/>
      <c r="D67" s="33"/>
      <c r="E67" s="34">
        <v>-56</v>
      </c>
      <c r="F67" s="35" t="str">
        <f>IF(1стр2!G10=1стр2!F6,1стр2!F14,IF(1стр2!G10=1стр2!F14,1стр2!F6,0))</f>
        <v>Сайфуллина Азалия</v>
      </c>
      <c r="G67" s="3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</row>
    <row r="68" spans="1:19" ht="12" customHeight="1">
      <c r="A68" s="33"/>
      <c r="B68" s="33"/>
      <c r="C68" s="33"/>
      <c r="D68" s="33"/>
      <c r="E68" s="33"/>
      <c r="F68" s="36">
        <v>62</v>
      </c>
      <c r="G68" s="37" t="s">
        <v>112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</row>
    <row r="69" spans="1:19" ht="12" customHeight="1">
      <c r="A69" s="34">
        <v>-52</v>
      </c>
      <c r="B69" s="35" t="str">
        <f>IF(1стр2!F6=1стр2!E4,1стр2!E8,IF(1стр2!F6=1стр2!E8,1стр2!E4,0))</f>
        <v>Емельянов Александр</v>
      </c>
      <c r="C69" s="33"/>
      <c r="D69" s="33"/>
      <c r="E69" s="34">
        <v>-57</v>
      </c>
      <c r="F69" s="39" t="str">
        <f>IF(1стр2!G26=1стр2!F22,1стр2!F30,IF(1стр2!G26=1стр2!F30,1стр2!F22,0))</f>
        <v>Плевако Дмитрий</v>
      </c>
      <c r="G69" s="50" t="s">
        <v>30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</row>
    <row r="70" spans="1:19" ht="12" customHeight="1">
      <c r="A70" s="33"/>
      <c r="B70" s="36">
        <v>63</v>
      </c>
      <c r="C70" s="37" t="s">
        <v>114</v>
      </c>
      <c r="D70" s="33"/>
      <c r="E70" s="33"/>
      <c r="F70" s="34">
        <v>-62</v>
      </c>
      <c r="G70" s="35" t="str">
        <f>IF(G68=F67,F69,IF(G68=F69,F67,0))</f>
        <v>Плевако Дмитрий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</row>
    <row r="71" spans="1:19" ht="12" customHeight="1">
      <c r="A71" s="34">
        <v>-53</v>
      </c>
      <c r="B71" s="39" t="str">
        <f>IF(1стр2!F14=1стр2!E12,1стр2!E16,IF(1стр2!F14=1стр2!E16,1стр2!E12,0))</f>
        <v>Лось Андрей</v>
      </c>
      <c r="C71" s="40"/>
      <c r="D71" s="45"/>
      <c r="E71" s="33"/>
      <c r="F71" s="33"/>
      <c r="G71" s="50" t="s">
        <v>32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</row>
    <row r="72" spans="1:19" ht="12" customHeight="1">
      <c r="A72" s="33"/>
      <c r="B72" s="33"/>
      <c r="C72" s="36">
        <v>65</v>
      </c>
      <c r="D72" s="37" t="s">
        <v>115</v>
      </c>
      <c r="E72" s="34">
        <v>-63</v>
      </c>
      <c r="F72" s="35" t="str">
        <f>IF(C70=B69,B71,IF(C70=B71,B69,0))</f>
        <v>Лось Андрей</v>
      </c>
      <c r="G72" s="3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</row>
    <row r="73" spans="1:19" ht="12" customHeight="1">
      <c r="A73" s="34">
        <v>-54</v>
      </c>
      <c r="B73" s="35" t="str">
        <f>IF(1стр2!F22=1стр2!E20,1стр2!E24,IF(1стр2!F22=1стр2!E24,1стр2!E20,0))</f>
        <v>Исмайлов Азамат</v>
      </c>
      <c r="C73" s="40"/>
      <c r="D73" s="52" t="s">
        <v>48</v>
      </c>
      <c r="E73" s="33"/>
      <c r="F73" s="36">
        <v>66</v>
      </c>
      <c r="G73" s="37" t="s">
        <v>111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</row>
    <row r="74" spans="1:19" ht="12" customHeight="1">
      <c r="A74" s="33"/>
      <c r="B74" s="36">
        <v>64</v>
      </c>
      <c r="C74" s="41" t="s">
        <v>115</v>
      </c>
      <c r="D74" s="51"/>
      <c r="E74" s="34">
        <v>-64</v>
      </c>
      <c r="F74" s="39" t="str">
        <f>IF(C74=B73,B75,IF(C74=B75,B73,0))</f>
        <v>Исмайлов Азамат</v>
      </c>
      <c r="G74" s="50" t="s">
        <v>50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</row>
    <row r="75" spans="1:19" ht="12" customHeight="1">
      <c r="A75" s="34">
        <v>-55</v>
      </c>
      <c r="B75" s="39" t="str">
        <f>IF(1стр2!F30=1стр2!E28,1стр2!E32,IF(1стр2!F30=1стр2!E32,1стр2!E28,0))</f>
        <v>Макаров Валерий</v>
      </c>
      <c r="C75" s="34">
        <v>-65</v>
      </c>
      <c r="D75" s="35" t="str">
        <f>IF(D72=C70,C74,IF(D72=C74,C70,0))</f>
        <v>Емельянов Александр</v>
      </c>
      <c r="E75" s="33"/>
      <c r="F75" s="34">
        <v>-66</v>
      </c>
      <c r="G75" s="35" t="str">
        <f>IF(G73=F72,F74,IF(G73=F74,F72,0))</f>
        <v>Исмайлов Азамат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</row>
    <row r="76" spans="1:19" ht="12" customHeight="1">
      <c r="A76" s="33"/>
      <c r="B76" s="33"/>
      <c r="C76" s="33"/>
      <c r="D76" s="50" t="s">
        <v>49</v>
      </c>
      <c r="E76" s="33"/>
      <c r="F76" s="33"/>
      <c r="G76" s="50" t="s">
        <v>51</v>
      </c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</row>
    <row r="77" spans="8:19" ht="9" customHeight="1"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</row>
    <row r="78" spans="8:19" ht="9" customHeight="1"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</row>
    <row r="79" spans="1:19" ht="9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</row>
    <row r="80" spans="1:19" ht="12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</row>
  </sheetData>
  <sheetProtection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4" customWidth="1"/>
    <col min="2" max="2" width="13.875" style="54" customWidth="1"/>
    <col min="3" max="8" width="12.75390625" style="54" customWidth="1"/>
    <col min="9" max="11" width="6.75390625" style="54" customWidth="1"/>
    <col min="12" max="16384" width="9.125" style="54" customWidth="1"/>
  </cols>
  <sheetData>
    <row r="1" spans="1:11" ht="15.75">
      <c r="A1" s="105" t="str">
        <f>Сп1!A1</f>
        <v>Кубок Башкортостана 2011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>
      <c r="A2" s="104" t="str">
        <f>Сп1!A2</f>
        <v>1/4 финала Турнира День космонавтики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5.75">
      <c r="A3" s="103">
        <f>Сп1!A3</f>
        <v>40628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9" ht="12.75">
      <c r="A4" s="34">
        <v>-1</v>
      </c>
      <c r="B4" s="35" t="str">
        <f>IF(1стр1!C6=1стр1!B5,1стр1!B7,IF(1стр1!C6=1стр1!B7,1стр1!B5,0))</f>
        <v>_</v>
      </c>
      <c r="C4" s="33"/>
      <c r="D4" s="34">
        <v>-25</v>
      </c>
      <c r="E4" s="35" t="str">
        <f>IF(1стр1!E12=1стр1!D8,1стр1!D16,IF(1стр1!E12=1стр1!D16,1стр1!D8,0))</f>
        <v>Байрамалов Леонид</v>
      </c>
      <c r="F4" s="33"/>
      <c r="G4" s="33"/>
      <c r="H4" s="33"/>
      <c r="I4" s="33"/>
      <c r="J4" s="33"/>
      <c r="K4" s="33"/>
      <c r="L4"/>
      <c r="M4"/>
      <c r="N4"/>
      <c r="O4"/>
      <c r="P4"/>
      <c r="Q4"/>
      <c r="R4"/>
      <c r="S4"/>
    </row>
    <row r="5" spans="1:19" ht="12.75">
      <c r="A5" s="34"/>
      <c r="B5" s="36">
        <v>32</v>
      </c>
      <c r="C5" s="43" t="s">
        <v>98</v>
      </c>
      <c r="D5" s="33"/>
      <c r="E5" s="40"/>
      <c r="F5" s="33"/>
      <c r="G5" s="33"/>
      <c r="H5" s="33"/>
      <c r="I5" s="33"/>
      <c r="J5" s="33"/>
      <c r="K5" s="33"/>
      <c r="L5"/>
      <c r="M5"/>
      <c r="N5"/>
      <c r="O5"/>
      <c r="P5"/>
      <c r="Q5"/>
      <c r="R5"/>
      <c r="S5"/>
    </row>
    <row r="6" spans="1:19" ht="12.75">
      <c r="A6" s="34">
        <v>-2</v>
      </c>
      <c r="B6" s="39" t="str">
        <f>IF(1стр1!C10=1стр1!B9,1стр1!B11,IF(1стр1!C10=1стр1!B11,1стр1!B9,0))</f>
        <v>Тагиров Сайфулла</v>
      </c>
      <c r="C6" s="36">
        <v>40</v>
      </c>
      <c r="D6" s="43" t="s">
        <v>114</v>
      </c>
      <c r="E6" s="36">
        <v>52</v>
      </c>
      <c r="F6" s="43" t="s">
        <v>108</v>
      </c>
      <c r="G6" s="33"/>
      <c r="H6" s="33"/>
      <c r="I6" s="33"/>
      <c r="J6" s="33"/>
      <c r="K6" s="33"/>
      <c r="L6"/>
      <c r="M6"/>
      <c r="N6"/>
      <c r="O6"/>
      <c r="P6"/>
      <c r="Q6"/>
      <c r="R6"/>
      <c r="S6"/>
    </row>
    <row r="7" spans="1:19" ht="12.75">
      <c r="A7" s="34"/>
      <c r="B7" s="34">
        <v>-24</v>
      </c>
      <c r="C7" s="39" t="str">
        <f>IF(1стр1!D64=1стр1!C62,1стр1!C66,IF(1стр1!D64=1стр1!C66,1стр1!C62,0))</f>
        <v>Емельянов Александр</v>
      </c>
      <c r="D7" s="40"/>
      <c r="E7" s="40"/>
      <c r="F7" s="40"/>
      <c r="G7" s="33"/>
      <c r="H7" s="33"/>
      <c r="I7" s="33"/>
      <c r="J7" s="33"/>
      <c r="K7" s="33"/>
      <c r="L7"/>
      <c r="M7"/>
      <c r="N7"/>
      <c r="O7"/>
      <c r="P7"/>
      <c r="Q7"/>
      <c r="R7"/>
      <c r="S7"/>
    </row>
    <row r="8" spans="1:19" ht="12.75">
      <c r="A8" s="34">
        <v>-3</v>
      </c>
      <c r="B8" s="35" t="str">
        <f>IF(1стр1!C14=1стр1!B13,1стр1!B15,IF(1стр1!C14=1стр1!B15,1стр1!B13,0))</f>
        <v>Закиров Ильнур</v>
      </c>
      <c r="C8" s="33"/>
      <c r="D8" s="36">
        <v>48</v>
      </c>
      <c r="E8" s="55" t="s">
        <v>114</v>
      </c>
      <c r="F8" s="40"/>
      <c r="G8" s="33"/>
      <c r="H8" s="33"/>
      <c r="I8" s="33"/>
      <c r="J8" s="33"/>
      <c r="K8" s="33"/>
      <c r="L8"/>
      <c r="M8"/>
      <c r="N8"/>
      <c r="O8"/>
      <c r="P8"/>
      <c r="Q8"/>
      <c r="R8"/>
      <c r="S8"/>
    </row>
    <row r="9" spans="1:19" ht="12.75">
      <c r="A9" s="34"/>
      <c r="B9" s="36">
        <v>33</v>
      </c>
      <c r="C9" s="43" t="s">
        <v>121</v>
      </c>
      <c r="D9" s="40"/>
      <c r="E9" s="45"/>
      <c r="F9" s="40"/>
      <c r="G9" s="33"/>
      <c r="H9" s="33"/>
      <c r="I9" s="33"/>
      <c r="J9" s="33"/>
      <c r="K9" s="33"/>
      <c r="L9"/>
      <c r="M9"/>
      <c r="N9"/>
      <c r="O9"/>
      <c r="P9"/>
      <c r="Q9"/>
      <c r="R9"/>
      <c r="S9"/>
    </row>
    <row r="10" spans="1:19" ht="12.75">
      <c r="A10" s="34">
        <v>-4</v>
      </c>
      <c r="B10" s="39" t="str">
        <f>IF(1стр1!C18=1стр1!B17,1стр1!B19,IF(1стр1!C18=1стр1!B19,1стр1!B17,0))</f>
        <v>Якупов Айдар</v>
      </c>
      <c r="C10" s="36">
        <v>41</v>
      </c>
      <c r="D10" s="55" t="s">
        <v>107</v>
      </c>
      <c r="E10" s="45"/>
      <c r="F10" s="36">
        <v>56</v>
      </c>
      <c r="G10" s="43" t="s">
        <v>108</v>
      </c>
      <c r="H10" s="45"/>
      <c r="I10" s="33"/>
      <c r="J10" s="33"/>
      <c r="K10" s="33"/>
      <c r="L10"/>
      <c r="M10"/>
      <c r="N10"/>
      <c r="O10"/>
      <c r="P10"/>
      <c r="Q10"/>
      <c r="R10"/>
      <c r="S10"/>
    </row>
    <row r="11" spans="1:19" ht="12.75">
      <c r="A11" s="34"/>
      <c r="B11" s="34">
        <v>-23</v>
      </c>
      <c r="C11" s="39" t="str">
        <f>IF(1стр1!D56=1стр1!C54,1стр1!C58,IF(1стр1!D56=1стр1!C58,1стр1!C54,0))</f>
        <v>Лукманов Ильнур</v>
      </c>
      <c r="D11" s="33"/>
      <c r="E11" s="45"/>
      <c r="F11" s="40"/>
      <c r="G11" s="40"/>
      <c r="H11" s="45"/>
      <c r="I11" s="33"/>
      <c r="J11" s="33"/>
      <c r="K11" s="33"/>
      <c r="L11"/>
      <c r="M11"/>
      <c r="N11"/>
      <c r="O11"/>
      <c r="P11"/>
      <c r="Q11"/>
      <c r="R11"/>
      <c r="S11"/>
    </row>
    <row r="12" spans="1:19" ht="12.75">
      <c r="A12" s="34">
        <v>-5</v>
      </c>
      <c r="B12" s="35" t="str">
        <f>IF(1стр1!C22=1стр1!B21,1стр1!B23,IF(1стр1!C22=1стр1!B23,1стр1!B21,0))</f>
        <v>Музафаров Богдан</v>
      </c>
      <c r="C12" s="33"/>
      <c r="D12" s="34">
        <v>-26</v>
      </c>
      <c r="E12" s="35" t="str">
        <f>IF(1стр1!E28=1стр1!D24,1стр1!D32,IF(1стр1!E28=1стр1!D32,1стр1!D24,0))</f>
        <v>Лось Андрей</v>
      </c>
      <c r="F12" s="40"/>
      <c r="G12" s="40"/>
      <c r="H12" s="45"/>
      <c r="I12" s="33"/>
      <c r="J12" s="33"/>
      <c r="K12" s="33"/>
      <c r="L12"/>
      <c r="M12"/>
      <c r="N12"/>
      <c r="O12"/>
      <c r="P12"/>
      <c r="Q12"/>
      <c r="R12"/>
      <c r="S12"/>
    </row>
    <row r="13" spans="1:19" ht="12.75">
      <c r="A13" s="34"/>
      <c r="B13" s="36">
        <v>34</v>
      </c>
      <c r="C13" s="43" t="s">
        <v>97</v>
      </c>
      <c r="D13" s="33"/>
      <c r="E13" s="40"/>
      <c r="F13" s="40"/>
      <c r="G13" s="40"/>
      <c r="H13" s="45"/>
      <c r="I13" s="33"/>
      <c r="J13" s="33"/>
      <c r="K13" s="33"/>
      <c r="L13"/>
      <c r="M13"/>
      <c r="N13"/>
      <c r="O13"/>
      <c r="P13"/>
      <c r="Q13"/>
      <c r="R13"/>
      <c r="S13"/>
    </row>
    <row r="14" spans="1:19" ht="12.75">
      <c r="A14" s="34">
        <v>-6</v>
      </c>
      <c r="B14" s="39" t="str">
        <f>IF(1стр1!C26=1стр1!B25,1стр1!B27,IF(1стр1!C26=1стр1!B27,1стр1!B25,0))</f>
        <v>Савин Михаил</v>
      </c>
      <c r="C14" s="36">
        <v>42</v>
      </c>
      <c r="D14" s="43" t="s">
        <v>106</v>
      </c>
      <c r="E14" s="36">
        <v>53</v>
      </c>
      <c r="F14" s="55" t="s">
        <v>112</v>
      </c>
      <c r="G14" s="36">
        <v>58</v>
      </c>
      <c r="H14" s="43" t="s">
        <v>108</v>
      </c>
      <c r="I14" s="33"/>
      <c r="J14" s="33"/>
      <c r="K14" s="33"/>
      <c r="L14"/>
      <c r="M14"/>
      <c r="N14"/>
      <c r="O14"/>
      <c r="P14"/>
      <c r="Q14"/>
      <c r="R14"/>
      <c r="S14"/>
    </row>
    <row r="15" spans="1:19" ht="12.75">
      <c r="A15" s="34"/>
      <c r="B15" s="34">
        <v>-22</v>
      </c>
      <c r="C15" s="39" t="str">
        <f>IF(1стр1!D48=1стр1!C46,1стр1!C50,IF(1стр1!D48=1стр1!C50,1стр1!C46,0))</f>
        <v>Грубов Виталий</v>
      </c>
      <c r="D15" s="40"/>
      <c r="E15" s="40"/>
      <c r="F15" s="33"/>
      <c r="G15" s="40"/>
      <c r="H15" s="40"/>
      <c r="I15" s="33"/>
      <c r="J15" s="33"/>
      <c r="K15" s="33"/>
      <c r="L15"/>
      <c r="M15"/>
      <c r="N15"/>
      <c r="O15"/>
      <c r="P15"/>
      <c r="Q15"/>
      <c r="R15"/>
      <c r="S15"/>
    </row>
    <row r="16" spans="1:19" ht="12.75">
      <c r="A16" s="34">
        <v>-7</v>
      </c>
      <c r="B16" s="35" t="str">
        <f>IF(1стр1!C30=1стр1!B29,1стр1!B31,IF(1стр1!C30=1стр1!B31,1стр1!B29,0))</f>
        <v>Сайфуллина Азалия</v>
      </c>
      <c r="C16" s="33"/>
      <c r="D16" s="36">
        <v>49</v>
      </c>
      <c r="E16" s="55" t="s">
        <v>112</v>
      </c>
      <c r="F16" s="33"/>
      <c r="G16" s="40"/>
      <c r="H16" s="40"/>
      <c r="I16" s="33"/>
      <c r="J16" s="33"/>
      <c r="K16" s="33"/>
      <c r="L16"/>
      <c r="M16"/>
      <c r="N16"/>
      <c r="O16"/>
      <c r="P16"/>
      <c r="Q16"/>
      <c r="R16"/>
      <c r="S16"/>
    </row>
    <row r="17" spans="1:19" ht="12.75">
      <c r="A17" s="34"/>
      <c r="B17" s="36">
        <v>35</v>
      </c>
      <c r="C17" s="43" t="s">
        <v>112</v>
      </c>
      <c r="D17" s="40"/>
      <c r="E17" s="45"/>
      <c r="F17" s="33"/>
      <c r="G17" s="40"/>
      <c r="H17" s="40"/>
      <c r="I17" s="33"/>
      <c r="J17" s="33"/>
      <c r="K17" s="33"/>
      <c r="L17"/>
      <c r="M17"/>
      <c r="N17"/>
      <c r="O17"/>
      <c r="P17"/>
      <c r="Q17"/>
      <c r="R17"/>
      <c r="S17"/>
    </row>
    <row r="18" spans="1:19" ht="12.75">
      <c r="A18" s="34">
        <v>-8</v>
      </c>
      <c r="B18" s="39" t="str">
        <f>IF(1стр1!C34=1стр1!B33,1стр1!B35,IF(1стр1!C34=1стр1!B35,1стр1!B33,0))</f>
        <v>_</v>
      </c>
      <c r="C18" s="36">
        <v>43</v>
      </c>
      <c r="D18" s="55" t="s">
        <v>112</v>
      </c>
      <c r="E18" s="45"/>
      <c r="F18" s="34">
        <v>-30</v>
      </c>
      <c r="G18" s="39" t="str">
        <f>IF(1стр1!F52=1стр1!E44,1стр1!E60,IF(1стр1!F52=1стр1!E60,1стр1!E44,0))</f>
        <v>Толкачев Иван</v>
      </c>
      <c r="H18" s="40"/>
      <c r="I18" s="33"/>
      <c r="J18" s="33"/>
      <c r="K18" s="33"/>
      <c r="L18"/>
      <c r="M18"/>
      <c r="N18"/>
      <c r="O18"/>
      <c r="P18"/>
      <c r="Q18"/>
      <c r="R18"/>
      <c r="S18"/>
    </row>
    <row r="19" spans="1:19" ht="12.75">
      <c r="A19" s="34"/>
      <c r="B19" s="48">
        <v>-21</v>
      </c>
      <c r="C19" s="39" t="str">
        <f>IF(1стр1!D40=1стр1!C38,1стр1!C42,IF(1стр1!D40=1стр1!C42,1стр1!C38,0))</f>
        <v>Шайхутдинова Маргарита</v>
      </c>
      <c r="D19" s="33"/>
      <c r="E19" s="45"/>
      <c r="F19" s="33"/>
      <c r="G19" s="45"/>
      <c r="H19" s="40"/>
      <c r="I19" s="33"/>
      <c r="J19" s="33"/>
      <c r="K19" s="33"/>
      <c r="L19"/>
      <c r="M19"/>
      <c r="N19"/>
      <c r="O19"/>
      <c r="P19"/>
      <c r="Q19"/>
      <c r="R19"/>
      <c r="S19"/>
    </row>
    <row r="20" spans="1:19" ht="12.75">
      <c r="A20" s="34">
        <v>-9</v>
      </c>
      <c r="B20" s="35" t="str">
        <f>IF(1стр1!C38=1стр1!B37,1стр1!B39,IF(1стр1!C38=1стр1!B39,1стр1!B37,0))</f>
        <v>_</v>
      </c>
      <c r="C20" s="33"/>
      <c r="D20" s="34">
        <v>-27</v>
      </c>
      <c r="E20" s="35" t="str">
        <f>IF(1стр1!E44=1стр1!D40,1стр1!D48,IF(1стр1!E44=1стр1!D48,1стр1!D40,0))</f>
        <v>Исмайлов Азамат</v>
      </c>
      <c r="F20" s="33"/>
      <c r="G20" s="45"/>
      <c r="H20" s="40"/>
      <c r="I20" s="33"/>
      <c r="J20" s="33"/>
      <c r="K20" s="33"/>
      <c r="L20"/>
      <c r="M20"/>
      <c r="N20"/>
      <c r="O20"/>
      <c r="P20"/>
      <c r="Q20"/>
      <c r="R20"/>
      <c r="S20"/>
    </row>
    <row r="21" spans="1:19" ht="12.75">
      <c r="A21" s="34"/>
      <c r="B21" s="36">
        <v>36</v>
      </c>
      <c r="C21" s="43" t="s">
        <v>113</v>
      </c>
      <c r="D21" s="33"/>
      <c r="E21" s="40"/>
      <c r="F21" s="33"/>
      <c r="G21" s="45"/>
      <c r="H21" s="40"/>
      <c r="I21" s="33"/>
      <c r="J21" s="33"/>
      <c r="K21" s="33"/>
      <c r="L21"/>
      <c r="M21"/>
      <c r="N21"/>
      <c r="O21"/>
      <c r="P21"/>
      <c r="Q21"/>
      <c r="R21"/>
      <c r="S21"/>
    </row>
    <row r="22" spans="1:19" ht="12.75">
      <c r="A22" s="34">
        <v>-10</v>
      </c>
      <c r="B22" s="39" t="str">
        <f>IF(1стр1!C42=1стр1!B41,1стр1!B43,IF(1стр1!C42=1стр1!B43,1стр1!B41,0))</f>
        <v>Тарараев Петр</v>
      </c>
      <c r="C22" s="36">
        <v>44</v>
      </c>
      <c r="D22" s="43" t="s">
        <v>118</v>
      </c>
      <c r="E22" s="36">
        <v>54</v>
      </c>
      <c r="F22" s="43" t="s">
        <v>105</v>
      </c>
      <c r="G22" s="45"/>
      <c r="H22" s="36">
        <v>60</v>
      </c>
      <c r="I22" s="56" t="s">
        <v>108</v>
      </c>
      <c r="J22" s="43"/>
      <c r="K22" s="43"/>
      <c r="L22"/>
      <c r="M22"/>
      <c r="N22"/>
      <c r="O22"/>
      <c r="P22"/>
      <c r="Q22"/>
      <c r="R22"/>
      <c r="S22"/>
    </row>
    <row r="23" spans="1:19" ht="12.75">
      <c r="A23" s="34"/>
      <c r="B23" s="34">
        <v>-20</v>
      </c>
      <c r="C23" s="39" t="str">
        <f>IF(1стр1!D32=1стр1!C30,1стр1!C34,IF(1стр1!D32=1стр1!C34,1стр1!C30,0))</f>
        <v>Аксенов Андрей</v>
      </c>
      <c r="D23" s="40"/>
      <c r="E23" s="40"/>
      <c r="F23" s="40"/>
      <c r="G23" s="45"/>
      <c r="H23" s="40"/>
      <c r="I23" s="51"/>
      <c r="J23" s="101" t="s">
        <v>27</v>
      </c>
      <c r="K23" s="101"/>
      <c r="L23"/>
      <c r="M23"/>
      <c r="N23"/>
      <c r="O23"/>
      <c r="P23"/>
      <c r="Q23"/>
      <c r="R23"/>
      <c r="S23"/>
    </row>
    <row r="24" spans="1:19" ht="12.75">
      <c r="A24" s="34">
        <v>-11</v>
      </c>
      <c r="B24" s="35" t="str">
        <f>IF(1стр1!C46=1стр1!B45,1стр1!B47,IF(1стр1!C46=1стр1!B47,1стр1!B45,0))</f>
        <v>Новиков Иван</v>
      </c>
      <c r="C24" s="33"/>
      <c r="D24" s="36">
        <v>50</v>
      </c>
      <c r="E24" s="55" t="s">
        <v>105</v>
      </c>
      <c r="F24" s="40"/>
      <c r="G24" s="45"/>
      <c r="H24" s="40"/>
      <c r="I24" s="33"/>
      <c r="J24" s="33"/>
      <c r="K24" s="33"/>
      <c r="L24"/>
      <c r="M24"/>
      <c r="N24"/>
      <c r="O24"/>
      <c r="P24"/>
      <c r="Q24"/>
      <c r="R24"/>
      <c r="S24"/>
    </row>
    <row r="25" spans="1:19" ht="12.75">
      <c r="A25" s="34"/>
      <c r="B25" s="36">
        <v>37</v>
      </c>
      <c r="C25" s="43" t="s">
        <v>124</v>
      </c>
      <c r="D25" s="40"/>
      <c r="E25" s="45"/>
      <c r="F25" s="40"/>
      <c r="G25" s="45"/>
      <c r="H25" s="40"/>
      <c r="I25" s="33"/>
      <c r="J25" s="33"/>
      <c r="K25" s="33"/>
      <c r="L25"/>
      <c r="M25"/>
      <c r="N25"/>
      <c r="O25"/>
      <c r="P25"/>
      <c r="Q25"/>
      <c r="R25"/>
      <c r="S25"/>
    </row>
    <row r="26" spans="1:19" ht="12.75">
      <c r="A26" s="34">
        <v>-12</v>
      </c>
      <c r="B26" s="39" t="str">
        <f>IF(1стр1!C50=1стр1!B49,1стр1!B51,IF(1стр1!C50=1стр1!B51,1стр1!B49,0))</f>
        <v>Мусин Фадис</v>
      </c>
      <c r="C26" s="36">
        <v>45</v>
      </c>
      <c r="D26" s="55" t="s">
        <v>105</v>
      </c>
      <c r="E26" s="45"/>
      <c r="F26" s="36">
        <v>57</v>
      </c>
      <c r="G26" s="43" t="s">
        <v>110</v>
      </c>
      <c r="H26" s="40"/>
      <c r="I26" s="33"/>
      <c r="J26" s="33"/>
      <c r="K26" s="33"/>
      <c r="L26"/>
      <c r="M26"/>
      <c r="N26"/>
      <c r="O26"/>
      <c r="P26"/>
      <c r="Q26"/>
      <c r="R26"/>
      <c r="S26"/>
    </row>
    <row r="27" spans="1:19" ht="12.75">
      <c r="A27" s="34"/>
      <c r="B27" s="34">
        <v>-19</v>
      </c>
      <c r="C27" s="39" t="str">
        <f>IF(1стр1!D24=1стр1!C22,1стр1!C26,IF(1стр1!D24=1стр1!C26,1стр1!C22,0))</f>
        <v>Плевако Дмитрий</v>
      </c>
      <c r="D27" s="33"/>
      <c r="E27" s="45"/>
      <c r="F27" s="40"/>
      <c r="G27" s="40"/>
      <c r="H27" s="40"/>
      <c r="I27" s="33"/>
      <c r="J27" s="33"/>
      <c r="K27" s="33"/>
      <c r="L27"/>
      <c r="M27"/>
      <c r="N27"/>
      <c r="O27"/>
      <c r="P27"/>
      <c r="Q27"/>
      <c r="R27"/>
      <c r="S27"/>
    </row>
    <row r="28" spans="1:19" ht="12.75">
      <c r="A28" s="34">
        <v>-13</v>
      </c>
      <c r="B28" s="35" t="str">
        <f>IF(1стр1!C54=1стр1!B53,1стр1!B55,IF(1стр1!C54=1стр1!B55,1стр1!B53,0))</f>
        <v>Арсланова Ильвина</v>
      </c>
      <c r="C28" s="33"/>
      <c r="D28" s="34">
        <v>-28</v>
      </c>
      <c r="E28" s="35" t="str">
        <f>IF(1стр1!E60=1стр1!D56,1стр1!D64,IF(1стр1!E60=1стр1!D64,1стр1!D56,0))</f>
        <v>Герасев Михаил</v>
      </c>
      <c r="F28" s="40"/>
      <c r="G28" s="40"/>
      <c r="H28" s="40"/>
      <c r="I28" s="33"/>
      <c r="J28" s="33"/>
      <c r="K28" s="33"/>
      <c r="L28"/>
      <c r="M28"/>
      <c r="N28"/>
      <c r="O28"/>
      <c r="P28"/>
      <c r="Q28"/>
      <c r="R28"/>
      <c r="S28"/>
    </row>
    <row r="29" spans="1:19" ht="12.75">
      <c r="A29" s="34"/>
      <c r="B29" s="36">
        <v>38</v>
      </c>
      <c r="C29" s="43" t="s">
        <v>120</v>
      </c>
      <c r="D29" s="33"/>
      <c r="E29" s="40"/>
      <c r="F29" s="40"/>
      <c r="G29" s="40"/>
      <c r="H29" s="40"/>
      <c r="I29" s="33"/>
      <c r="J29" s="33"/>
      <c r="K29" s="33"/>
      <c r="L29"/>
      <c r="M29"/>
      <c r="N29"/>
      <c r="O29"/>
      <c r="P29"/>
      <c r="Q29"/>
      <c r="R29"/>
      <c r="S29"/>
    </row>
    <row r="30" spans="1:19" ht="12.75">
      <c r="A30" s="34">
        <v>-14</v>
      </c>
      <c r="B30" s="39" t="str">
        <f>IF(1стр1!C58=1стр1!B57,1стр1!B59,IF(1стр1!C58=1стр1!B59,1стр1!B57,0))</f>
        <v>Виноградов Андрей</v>
      </c>
      <c r="C30" s="36">
        <v>46</v>
      </c>
      <c r="D30" s="43" t="s">
        <v>109</v>
      </c>
      <c r="E30" s="36">
        <v>55</v>
      </c>
      <c r="F30" s="55" t="s">
        <v>110</v>
      </c>
      <c r="G30" s="36">
        <v>59</v>
      </c>
      <c r="H30" s="55" t="s">
        <v>104</v>
      </c>
      <c r="I30" s="33"/>
      <c r="J30" s="33"/>
      <c r="K30" s="33"/>
      <c r="L30"/>
      <c r="M30"/>
      <c r="N30"/>
      <c r="O30"/>
      <c r="P30"/>
      <c r="Q30"/>
      <c r="R30"/>
      <c r="S30"/>
    </row>
    <row r="31" spans="1:19" ht="12.75">
      <c r="A31" s="34"/>
      <c r="B31" s="34">
        <v>-18</v>
      </c>
      <c r="C31" s="39" t="str">
        <f>IF(1стр1!D16=1стр1!C14,1стр1!C18,IF(1стр1!D16=1стр1!C18,1стр1!C14,0))</f>
        <v>Кидрасов Тагир</v>
      </c>
      <c r="D31" s="40"/>
      <c r="E31" s="40"/>
      <c r="F31" s="33"/>
      <c r="G31" s="40"/>
      <c r="H31" s="33"/>
      <c r="I31" s="33"/>
      <c r="J31" s="33"/>
      <c r="K31" s="33"/>
      <c r="L31"/>
      <c r="M31"/>
      <c r="N31"/>
      <c r="O31"/>
      <c r="P31"/>
      <c r="Q31"/>
      <c r="R31"/>
      <c r="S31"/>
    </row>
    <row r="32" spans="1:19" ht="12.75">
      <c r="A32" s="34">
        <v>-15</v>
      </c>
      <c r="B32" s="35" t="str">
        <f>IF(1стр1!C62=1стр1!B61,1стр1!B63,IF(1стр1!C62=1стр1!B63,1стр1!B61,0))</f>
        <v>Агзамова Мария</v>
      </c>
      <c r="C32" s="33"/>
      <c r="D32" s="36">
        <v>51</v>
      </c>
      <c r="E32" s="55" t="s">
        <v>115</v>
      </c>
      <c r="F32" s="33"/>
      <c r="G32" s="40"/>
      <c r="H32" s="34">
        <v>-60</v>
      </c>
      <c r="I32" s="35" t="str">
        <f>IF(I22=H14,H30,IF(I22=H30,H14,0))</f>
        <v>Низамутдинов Эльмир</v>
      </c>
      <c r="J32" s="35"/>
      <c r="K32" s="35"/>
      <c r="L32"/>
      <c r="M32"/>
      <c r="N32"/>
      <c r="O32"/>
      <c r="P32"/>
      <c r="Q32"/>
      <c r="R32"/>
      <c r="S32"/>
    </row>
    <row r="33" spans="1:19" ht="12.75">
      <c r="A33" s="34"/>
      <c r="B33" s="36">
        <v>39</v>
      </c>
      <c r="C33" s="43" t="s">
        <v>116</v>
      </c>
      <c r="D33" s="40"/>
      <c r="E33" s="45"/>
      <c r="F33" s="33"/>
      <c r="G33" s="40"/>
      <c r="H33" s="33"/>
      <c r="I33" s="51"/>
      <c r="J33" s="101" t="s">
        <v>28</v>
      </c>
      <c r="K33" s="101"/>
      <c r="L33"/>
      <c r="M33"/>
      <c r="N33"/>
      <c r="O33"/>
      <c r="P33"/>
      <c r="Q33"/>
      <c r="R33"/>
      <c r="S33"/>
    </row>
    <row r="34" spans="1:19" ht="12.75">
      <c r="A34" s="34">
        <v>-16</v>
      </c>
      <c r="B34" s="39" t="str">
        <f>IF(1стр1!C66=1стр1!B65,1стр1!B67,IF(1стр1!C66=1стр1!B67,1стр1!B65,0))</f>
        <v>_</v>
      </c>
      <c r="C34" s="36">
        <v>47</v>
      </c>
      <c r="D34" s="55" t="s">
        <v>115</v>
      </c>
      <c r="E34" s="45"/>
      <c r="F34" s="34">
        <v>-29</v>
      </c>
      <c r="G34" s="39" t="str">
        <f>IF(1стр1!F20=1стр1!E12,1стр1!E28,IF(1стр1!F20=1стр1!E28,1стр1!E12,0))</f>
        <v>Низамутдинов Эльмир</v>
      </c>
      <c r="H34" s="33"/>
      <c r="I34" s="33"/>
      <c r="J34" s="33"/>
      <c r="K34" s="33"/>
      <c r="L34"/>
      <c r="M34"/>
      <c r="N34"/>
      <c r="O34"/>
      <c r="P34"/>
      <c r="Q34"/>
      <c r="R34"/>
      <c r="S34"/>
    </row>
    <row r="35" spans="1:19" ht="12.75">
      <c r="A35" s="34"/>
      <c r="B35" s="34">
        <v>-17</v>
      </c>
      <c r="C35" s="39" t="str">
        <f>IF(1стр1!D8=1стр1!C6,1стр1!C10,IF(1стр1!D8=1стр1!C10,1стр1!C6,0))</f>
        <v>Макаров Валерий</v>
      </c>
      <c r="D35" s="33"/>
      <c r="E35" s="45"/>
      <c r="F35" s="33"/>
      <c r="G35" s="33"/>
      <c r="H35" s="33"/>
      <c r="I35" s="33"/>
      <c r="J35" s="33"/>
      <c r="K35" s="33"/>
      <c r="L35"/>
      <c r="M35"/>
      <c r="N35"/>
      <c r="O35"/>
      <c r="P35"/>
      <c r="Q35"/>
      <c r="R35"/>
      <c r="S35"/>
    </row>
    <row r="36" spans="1:19" ht="12.75">
      <c r="A36" s="34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/>
      <c r="M36"/>
      <c r="N36"/>
      <c r="O36"/>
      <c r="P36"/>
      <c r="Q36"/>
      <c r="R36"/>
      <c r="S36"/>
    </row>
    <row r="37" spans="1:19" ht="12.75">
      <c r="A37" s="34">
        <v>-40</v>
      </c>
      <c r="B37" s="35" t="str">
        <f>IF(D6=C5,C7,IF(D6=C7,C5,0))</f>
        <v>Тагиров Сайфулла</v>
      </c>
      <c r="C37" s="33"/>
      <c r="D37" s="33"/>
      <c r="E37" s="33"/>
      <c r="F37" s="34">
        <v>-48</v>
      </c>
      <c r="G37" s="35" t="str">
        <f>IF(E8=D6,D10,IF(E8=D10,D6,0))</f>
        <v>Лукманов Ильнур</v>
      </c>
      <c r="H37" s="33"/>
      <c r="I37" s="33"/>
      <c r="J37" s="33"/>
      <c r="K37" s="33"/>
      <c r="L37"/>
      <c r="M37"/>
      <c r="N37"/>
      <c r="O37"/>
      <c r="P37"/>
      <c r="Q37"/>
      <c r="R37"/>
      <c r="S37"/>
    </row>
    <row r="38" spans="1:19" ht="12.75">
      <c r="A38" s="34"/>
      <c r="B38" s="36">
        <v>71</v>
      </c>
      <c r="C38" s="43" t="s">
        <v>98</v>
      </c>
      <c r="D38" s="33"/>
      <c r="E38" s="33"/>
      <c r="F38" s="33"/>
      <c r="G38" s="36">
        <v>67</v>
      </c>
      <c r="H38" s="43" t="s">
        <v>106</v>
      </c>
      <c r="I38" s="33"/>
      <c r="J38" s="33"/>
      <c r="K38" s="33"/>
      <c r="L38"/>
      <c r="M38"/>
      <c r="N38"/>
      <c r="O38"/>
      <c r="P38"/>
      <c r="Q38"/>
      <c r="R38"/>
      <c r="S38"/>
    </row>
    <row r="39" spans="1:19" ht="12.75">
      <c r="A39" s="34">
        <v>-41</v>
      </c>
      <c r="B39" s="39" t="str">
        <f>IF(D10=C9,C11,IF(D10=C11,C9,0))</f>
        <v>Закиров Ильнур</v>
      </c>
      <c r="C39" s="40"/>
      <c r="D39" s="33"/>
      <c r="E39" s="33"/>
      <c r="F39" s="34">
        <v>-49</v>
      </c>
      <c r="G39" s="39" t="str">
        <f>IF(E16=D14,D18,IF(E16=D18,D14,0))</f>
        <v>Грубов Виталий</v>
      </c>
      <c r="H39" s="40"/>
      <c r="I39" s="45"/>
      <c r="J39" s="33"/>
      <c r="K39" s="45"/>
      <c r="L39"/>
      <c r="M39"/>
      <c r="N39"/>
      <c r="O39"/>
      <c r="P39"/>
      <c r="Q39"/>
      <c r="R39"/>
      <c r="S39"/>
    </row>
    <row r="40" spans="1:19" ht="12.75">
      <c r="A40" s="34"/>
      <c r="B40" s="33"/>
      <c r="C40" s="36">
        <v>75</v>
      </c>
      <c r="D40" s="43" t="s">
        <v>98</v>
      </c>
      <c r="E40" s="33"/>
      <c r="F40" s="33"/>
      <c r="G40" s="33"/>
      <c r="H40" s="36">
        <v>69</v>
      </c>
      <c r="I40" s="44" t="s">
        <v>106</v>
      </c>
      <c r="J40" s="37"/>
      <c r="K40" s="37"/>
      <c r="L40"/>
      <c r="M40"/>
      <c r="N40"/>
      <c r="O40"/>
      <c r="P40"/>
      <c r="Q40"/>
      <c r="R40"/>
      <c r="S40"/>
    </row>
    <row r="41" spans="1:19" ht="12.75">
      <c r="A41" s="34">
        <v>-42</v>
      </c>
      <c r="B41" s="35" t="str">
        <f>IF(D14=C13,C15,IF(D14=C15,C13,0))</f>
        <v>Савин Михаил</v>
      </c>
      <c r="C41" s="40"/>
      <c r="D41" s="40"/>
      <c r="E41" s="33"/>
      <c r="F41" s="34">
        <v>-50</v>
      </c>
      <c r="G41" s="35" t="str">
        <f>IF(E24=D22,D26,IF(E24=D26,D22,0))</f>
        <v>Аксенов Андрей</v>
      </c>
      <c r="H41" s="40"/>
      <c r="I41" s="49"/>
      <c r="J41" s="101" t="s">
        <v>52</v>
      </c>
      <c r="K41" s="101"/>
      <c r="L41"/>
      <c r="M41"/>
      <c r="N41"/>
      <c r="O41"/>
      <c r="P41"/>
      <c r="Q41"/>
      <c r="R41"/>
      <c r="S41"/>
    </row>
    <row r="42" spans="1:19" ht="12.75">
      <c r="A42" s="34"/>
      <c r="B42" s="36">
        <v>72</v>
      </c>
      <c r="C42" s="55" t="s">
        <v>117</v>
      </c>
      <c r="D42" s="40"/>
      <c r="E42" s="33"/>
      <c r="F42" s="33"/>
      <c r="G42" s="36">
        <v>68</v>
      </c>
      <c r="H42" s="55" t="s">
        <v>109</v>
      </c>
      <c r="I42" s="51"/>
      <c r="J42" s="33"/>
      <c r="K42" s="51"/>
      <c r="L42"/>
      <c r="M42"/>
      <c r="N42"/>
      <c r="O42"/>
      <c r="P42"/>
      <c r="Q42"/>
      <c r="R42"/>
      <c r="S42"/>
    </row>
    <row r="43" spans="1:19" ht="12.75">
      <c r="A43" s="34">
        <v>-43</v>
      </c>
      <c r="B43" s="39" t="str">
        <f>IF(D18=C17,C19,IF(D18=C19,C17,0))</f>
        <v>Шайхутдинова Маргарита</v>
      </c>
      <c r="C43" s="33"/>
      <c r="D43" s="40"/>
      <c r="E43" s="33"/>
      <c r="F43" s="34">
        <v>-51</v>
      </c>
      <c r="G43" s="39" t="str">
        <f>IF(E32=D30,D34,IF(E32=D34,D30,0))</f>
        <v>Кидрасов Тагир</v>
      </c>
      <c r="H43" s="33"/>
      <c r="I43" s="33"/>
      <c r="J43" s="33"/>
      <c r="K43" s="33"/>
      <c r="L43"/>
      <c r="M43"/>
      <c r="N43"/>
      <c r="O43"/>
      <c r="P43"/>
      <c r="Q43"/>
      <c r="R43"/>
      <c r="S43"/>
    </row>
    <row r="44" spans="1:19" ht="12.75">
      <c r="A44" s="34"/>
      <c r="B44" s="45"/>
      <c r="C44" s="33"/>
      <c r="D44" s="36">
        <v>77</v>
      </c>
      <c r="E44" s="43" t="s">
        <v>98</v>
      </c>
      <c r="F44" s="33"/>
      <c r="G44" s="33"/>
      <c r="H44" s="34">
        <v>-69</v>
      </c>
      <c r="I44" s="35" t="str">
        <f>IF(I40=H38,H42,IF(I40=H42,H38,0))</f>
        <v>Кидрасов Тагир</v>
      </c>
      <c r="J44" s="43"/>
      <c r="K44" s="43"/>
      <c r="L44"/>
      <c r="M44"/>
      <c r="N44"/>
      <c r="O44"/>
      <c r="P44"/>
      <c r="Q44"/>
      <c r="R44"/>
      <c r="S44"/>
    </row>
    <row r="45" spans="1:19" ht="12.75">
      <c r="A45" s="34">
        <v>-44</v>
      </c>
      <c r="B45" s="35" t="str">
        <f>IF(D22=C21,C23,IF(D22=C23,C21,0))</f>
        <v>Тарараев Петр</v>
      </c>
      <c r="C45" s="33"/>
      <c r="D45" s="40"/>
      <c r="E45" s="50" t="s">
        <v>77</v>
      </c>
      <c r="F45" s="33"/>
      <c r="G45" s="34">
        <v>-67</v>
      </c>
      <c r="H45" s="35" t="str">
        <f>IF(H38=G37,G39,IF(H38=G39,G37,0))</f>
        <v>Лукманов Ильнур</v>
      </c>
      <c r="I45" s="51"/>
      <c r="J45" s="101" t="s">
        <v>54</v>
      </c>
      <c r="K45" s="101"/>
      <c r="L45"/>
      <c r="M45"/>
      <c r="N45"/>
      <c r="O45"/>
      <c r="P45"/>
      <c r="Q45"/>
      <c r="R45"/>
      <c r="S45"/>
    </row>
    <row r="46" spans="1:19" ht="12.75">
      <c r="A46" s="34"/>
      <c r="B46" s="36">
        <v>73</v>
      </c>
      <c r="C46" s="43" t="s">
        <v>113</v>
      </c>
      <c r="D46" s="40"/>
      <c r="E46" s="33"/>
      <c r="F46" s="33"/>
      <c r="G46" s="33"/>
      <c r="H46" s="36">
        <v>70</v>
      </c>
      <c r="I46" s="56" t="s">
        <v>107</v>
      </c>
      <c r="J46" s="43"/>
      <c r="K46" s="43"/>
      <c r="L46"/>
      <c r="M46"/>
      <c r="N46"/>
      <c r="O46"/>
      <c r="P46"/>
      <c r="Q46"/>
      <c r="R46"/>
      <c r="S46"/>
    </row>
    <row r="47" spans="1:19" ht="12.75">
      <c r="A47" s="34">
        <v>-45</v>
      </c>
      <c r="B47" s="39" t="str">
        <f>IF(D26=C25,C27,IF(D26=C27,C25,0))</f>
        <v>Мусин Фадис</v>
      </c>
      <c r="C47" s="40"/>
      <c r="D47" s="40"/>
      <c r="E47" s="33"/>
      <c r="F47" s="33"/>
      <c r="G47" s="34">
        <v>-68</v>
      </c>
      <c r="H47" s="39" t="str">
        <f>IF(H42=G41,G43,IF(H42=G43,G41,0))</f>
        <v>Аксенов Андрей</v>
      </c>
      <c r="I47" s="51"/>
      <c r="J47" s="101" t="s">
        <v>53</v>
      </c>
      <c r="K47" s="101"/>
      <c r="L47"/>
      <c r="M47"/>
      <c r="N47"/>
      <c r="O47"/>
      <c r="P47"/>
      <c r="Q47"/>
      <c r="R47"/>
      <c r="S47"/>
    </row>
    <row r="48" spans="1:19" ht="12.75">
      <c r="A48" s="34"/>
      <c r="B48" s="33"/>
      <c r="C48" s="36">
        <v>76</v>
      </c>
      <c r="D48" s="55" t="s">
        <v>120</v>
      </c>
      <c r="E48" s="33"/>
      <c r="F48" s="33"/>
      <c r="G48" s="33"/>
      <c r="H48" s="34">
        <v>-70</v>
      </c>
      <c r="I48" s="35" t="str">
        <f>IF(I46=H45,H47,IF(I46=H47,H45,0))</f>
        <v>Аксенов Андрей</v>
      </c>
      <c r="J48" s="43"/>
      <c r="K48" s="43"/>
      <c r="L48"/>
      <c r="M48"/>
      <c r="N48"/>
      <c r="O48"/>
      <c r="P48"/>
      <c r="Q48"/>
      <c r="R48"/>
      <c r="S48"/>
    </row>
    <row r="49" spans="1:19" ht="12.75">
      <c r="A49" s="34">
        <v>-46</v>
      </c>
      <c r="B49" s="35" t="str">
        <f>IF(D30=C29,C31,IF(D30=C31,C29,0))</f>
        <v>Виноградов Андрей</v>
      </c>
      <c r="C49" s="40"/>
      <c r="D49" s="33"/>
      <c r="E49" s="33"/>
      <c r="F49" s="33"/>
      <c r="G49" s="45"/>
      <c r="H49" s="33"/>
      <c r="I49" s="51"/>
      <c r="J49" s="101" t="s">
        <v>55</v>
      </c>
      <c r="K49" s="101"/>
      <c r="L49"/>
      <c r="M49"/>
      <c r="N49"/>
      <c r="O49"/>
      <c r="P49"/>
      <c r="Q49"/>
      <c r="R49"/>
      <c r="S49"/>
    </row>
    <row r="50" spans="1:19" ht="12.75">
      <c r="A50" s="34"/>
      <c r="B50" s="36">
        <v>74</v>
      </c>
      <c r="C50" s="55" t="s">
        <v>120</v>
      </c>
      <c r="D50" s="34">
        <v>-77</v>
      </c>
      <c r="E50" s="35" t="str">
        <f>IF(E44=D40,D48,IF(E44=D48,D40,0))</f>
        <v>Виноградов Андрей</v>
      </c>
      <c r="F50" s="34">
        <v>-71</v>
      </c>
      <c r="G50" s="35" t="str">
        <f>IF(C38=B37,B39,IF(C38=B39,B37,0))</f>
        <v>Закиров Ильнур</v>
      </c>
      <c r="H50" s="33"/>
      <c r="I50" s="33"/>
      <c r="J50" s="33"/>
      <c r="K50" s="33"/>
      <c r="L50"/>
      <c r="M50"/>
      <c r="N50"/>
      <c r="O50"/>
      <c r="P50"/>
      <c r="Q50"/>
      <c r="R50"/>
      <c r="S50"/>
    </row>
    <row r="51" spans="1:19" ht="12.75">
      <c r="A51" s="34">
        <v>-47</v>
      </c>
      <c r="B51" s="39" t="str">
        <f>IF(D34=C33,C35,IF(D34=C35,C33,0))</f>
        <v>Агзамова Мария</v>
      </c>
      <c r="C51" s="33"/>
      <c r="D51" s="33"/>
      <c r="E51" s="50" t="s">
        <v>78</v>
      </c>
      <c r="F51" s="33"/>
      <c r="G51" s="36">
        <v>79</v>
      </c>
      <c r="H51" s="43" t="s">
        <v>97</v>
      </c>
      <c r="I51" s="33"/>
      <c r="J51" s="33"/>
      <c r="K51" s="33"/>
      <c r="L51"/>
      <c r="M51"/>
      <c r="N51"/>
      <c r="O51"/>
      <c r="P51"/>
      <c r="Q51"/>
      <c r="R51"/>
      <c r="S51"/>
    </row>
    <row r="52" spans="1:19" ht="12.75">
      <c r="A52" s="34"/>
      <c r="B52" s="33"/>
      <c r="C52" s="34">
        <v>-75</v>
      </c>
      <c r="D52" s="35" t="str">
        <f>IF(D40=C38,C42,IF(D40=C42,C38,0))</f>
        <v>Шайхутдинова Маргарита</v>
      </c>
      <c r="E52" s="51"/>
      <c r="F52" s="34">
        <v>-72</v>
      </c>
      <c r="G52" s="39" t="str">
        <f>IF(C42=B41,B43,IF(C42=B43,B41,0))</f>
        <v>Савин Михаил</v>
      </c>
      <c r="H52" s="40"/>
      <c r="I52" s="45"/>
      <c r="J52" s="33"/>
      <c r="K52" s="45"/>
      <c r="L52"/>
      <c r="M52"/>
      <c r="N52"/>
      <c r="O52"/>
      <c r="P52"/>
      <c r="Q52"/>
      <c r="R52"/>
      <c r="S52"/>
    </row>
    <row r="53" spans="1:19" ht="12.75">
      <c r="A53" s="34"/>
      <c r="B53" s="33"/>
      <c r="C53" s="33"/>
      <c r="D53" s="36">
        <v>78</v>
      </c>
      <c r="E53" s="43" t="s">
        <v>113</v>
      </c>
      <c r="F53" s="33"/>
      <c r="G53" s="33"/>
      <c r="H53" s="36">
        <v>81</v>
      </c>
      <c r="I53" s="44" t="s">
        <v>116</v>
      </c>
      <c r="J53" s="37"/>
      <c r="K53" s="37"/>
      <c r="L53"/>
      <c r="M53"/>
      <c r="N53"/>
      <c r="O53"/>
      <c r="P53"/>
      <c r="Q53"/>
      <c r="R53"/>
      <c r="S53"/>
    </row>
    <row r="54" spans="1:19" ht="12.75">
      <c r="A54" s="34"/>
      <c r="B54" s="33"/>
      <c r="C54" s="34">
        <v>-76</v>
      </c>
      <c r="D54" s="39" t="str">
        <f>IF(D48=C46,C50,IF(D48=C50,C46,0))</f>
        <v>Тарараев Петр</v>
      </c>
      <c r="E54" s="50" t="s">
        <v>79</v>
      </c>
      <c r="F54" s="34">
        <v>-73</v>
      </c>
      <c r="G54" s="35" t="str">
        <f>IF(C46=B45,B47,IF(C46=B47,B45,0))</f>
        <v>Мусин Фадис</v>
      </c>
      <c r="H54" s="40"/>
      <c r="I54" s="49"/>
      <c r="J54" s="101" t="s">
        <v>80</v>
      </c>
      <c r="K54" s="101"/>
      <c r="L54"/>
      <c r="M54"/>
      <c r="N54"/>
      <c r="O54"/>
      <c r="P54"/>
      <c r="Q54"/>
      <c r="R54"/>
      <c r="S54"/>
    </row>
    <row r="55" spans="1:19" ht="12.75">
      <c r="A55" s="34"/>
      <c r="B55" s="33"/>
      <c r="C55" s="33"/>
      <c r="D55" s="34">
        <v>-78</v>
      </c>
      <c r="E55" s="35" t="str">
        <f>IF(E53=D52,D54,IF(E53=D54,D52,0))</f>
        <v>Шайхутдинова Маргарита</v>
      </c>
      <c r="F55" s="33"/>
      <c r="G55" s="36">
        <v>80</v>
      </c>
      <c r="H55" s="55" t="s">
        <v>116</v>
      </c>
      <c r="I55" s="51"/>
      <c r="J55" s="33"/>
      <c r="K55" s="51"/>
      <c r="L55"/>
      <c r="M55"/>
      <c r="N55"/>
      <c r="O55"/>
      <c r="P55"/>
      <c r="Q55"/>
      <c r="R55"/>
      <c r="S55"/>
    </row>
    <row r="56" spans="1:19" ht="12.75">
      <c r="A56" s="34">
        <v>-32</v>
      </c>
      <c r="B56" s="35" t="str">
        <f>IF(C5=B4,B6,IF(C5=B6,B4,0))</f>
        <v>_</v>
      </c>
      <c r="C56" s="45"/>
      <c r="D56" s="33"/>
      <c r="E56" s="50" t="s">
        <v>81</v>
      </c>
      <c r="F56" s="34">
        <v>-74</v>
      </c>
      <c r="G56" s="39" t="str">
        <f>IF(C50=B49,B51,IF(C50=B51,B49,0))</f>
        <v>Агзамова Мария</v>
      </c>
      <c r="H56" s="33"/>
      <c r="I56" s="33"/>
      <c r="J56" s="33"/>
      <c r="K56" s="33"/>
      <c r="L56"/>
      <c r="M56"/>
      <c r="N56"/>
      <c r="O56"/>
      <c r="P56"/>
      <c r="Q56"/>
      <c r="R56"/>
      <c r="S56"/>
    </row>
    <row r="57" spans="1:19" ht="12.75">
      <c r="A57" s="34"/>
      <c r="B57" s="36">
        <v>83</v>
      </c>
      <c r="C57" s="43" t="s">
        <v>122</v>
      </c>
      <c r="D57" s="33"/>
      <c r="E57" s="33"/>
      <c r="F57" s="33"/>
      <c r="G57" s="33"/>
      <c r="H57" s="34">
        <v>-81</v>
      </c>
      <c r="I57" s="35" t="str">
        <f>IF(I53=H51,H55,IF(I53=H55,H51,0))</f>
        <v>Савин Михаил</v>
      </c>
      <c r="J57" s="43"/>
      <c r="K57" s="43"/>
      <c r="L57"/>
      <c r="M57"/>
      <c r="N57"/>
      <c r="O57"/>
      <c r="P57"/>
      <c r="Q57"/>
      <c r="R57"/>
      <c r="S57"/>
    </row>
    <row r="58" spans="1:19" ht="12.75">
      <c r="A58" s="34">
        <v>-33</v>
      </c>
      <c r="B58" s="39" t="str">
        <f>IF(C9=B8,B10,IF(C9=B10,B8,0))</f>
        <v>Якупов Айдар</v>
      </c>
      <c r="C58" s="40"/>
      <c r="D58" s="33"/>
      <c r="E58" s="33"/>
      <c r="F58" s="33"/>
      <c r="G58" s="34">
        <v>-79</v>
      </c>
      <c r="H58" s="35" t="str">
        <f>IF(H51=G50,G52,IF(H51=G52,G50,0))</f>
        <v>Закиров Ильнур</v>
      </c>
      <c r="I58" s="51"/>
      <c r="J58" s="101" t="s">
        <v>82</v>
      </c>
      <c r="K58" s="101"/>
      <c r="L58"/>
      <c r="M58"/>
      <c r="N58"/>
      <c r="O58"/>
      <c r="P58"/>
      <c r="Q58"/>
      <c r="R58"/>
      <c r="S58"/>
    </row>
    <row r="59" spans="1:19" ht="12.75">
      <c r="A59" s="34"/>
      <c r="B59" s="33"/>
      <c r="C59" s="36">
        <v>87</v>
      </c>
      <c r="D59" s="43" t="s">
        <v>122</v>
      </c>
      <c r="E59" s="33"/>
      <c r="F59" s="33"/>
      <c r="G59" s="33"/>
      <c r="H59" s="36">
        <v>82</v>
      </c>
      <c r="I59" s="56" t="s">
        <v>124</v>
      </c>
      <c r="J59" s="43"/>
      <c r="K59" s="43"/>
      <c r="L59"/>
      <c r="M59"/>
      <c r="N59"/>
      <c r="O59"/>
      <c r="P59"/>
      <c r="Q59"/>
      <c r="R59"/>
      <c r="S59"/>
    </row>
    <row r="60" spans="1:19" ht="12.75">
      <c r="A60" s="34">
        <v>-34</v>
      </c>
      <c r="B60" s="35" t="str">
        <f>IF(C13=B12,B14,IF(C13=B14,B12,0))</f>
        <v>Музафаров Богдан</v>
      </c>
      <c r="C60" s="40"/>
      <c r="D60" s="40"/>
      <c r="E60" s="33"/>
      <c r="F60" s="33"/>
      <c r="G60" s="34">
        <v>-80</v>
      </c>
      <c r="H60" s="39" t="str">
        <f>IF(H55=G54,G56,IF(H55=G56,G54,0))</f>
        <v>Мусин Фадис</v>
      </c>
      <c r="I60" s="51"/>
      <c r="J60" s="101" t="s">
        <v>83</v>
      </c>
      <c r="K60" s="101"/>
      <c r="L60"/>
      <c r="M60"/>
      <c r="N60"/>
      <c r="O60"/>
      <c r="P60"/>
      <c r="Q60"/>
      <c r="R60"/>
      <c r="S60"/>
    </row>
    <row r="61" spans="1:19" ht="12.75">
      <c r="A61" s="34"/>
      <c r="B61" s="36">
        <v>84</v>
      </c>
      <c r="C61" s="55" t="s">
        <v>125</v>
      </c>
      <c r="D61" s="40"/>
      <c r="E61" s="33"/>
      <c r="F61" s="33"/>
      <c r="G61" s="33"/>
      <c r="H61" s="34">
        <v>-82</v>
      </c>
      <c r="I61" s="35" t="str">
        <f>IF(I59=H58,H60,IF(I59=H60,H58,0))</f>
        <v>Закиров Ильнур</v>
      </c>
      <c r="J61" s="43"/>
      <c r="K61" s="43"/>
      <c r="L61"/>
      <c r="M61"/>
      <c r="N61"/>
      <c r="O61"/>
      <c r="P61"/>
      <c r="Q61"/>
      <c r="R61"/>
      <c r="S61"/>
    </row>
    <row r="62" spans="1:19" ht="12.75">
      <c r="A62" s="34">
        <v>-35</v>
      </c>
      <c r="B62" s="39" t="str">
        <f>IF(C17=B16,B18,IF(C17=B18,B16,0))</f>
        <v>_</v>
      </c>
      <c r="C62" s="33"/>
      <c r="D62" s="40"/>
      <c r="E62" s="33"/>
      <c r="F62" s="33"/>
      <c r="G62" s="45"/>
      <c r="H62" s="33"/>
      <c r="I62" s="51"/>
      <c r="J62" s="101" t="s">
        <v>84</v>
      </c>
      <c r="K62" s="101"/>
      <c r="L62"/>
      <c r="M62"/>
      <c r="N62"/>
      <c r="O62"/>
      <c r="P62"/>
      <c r="Q62"/>
      <c r="R62"/>
      <c r="S62"/>
    </row>
    <row r="63" spans="1:19" ht="12.75">
      <c r="A63" s="34"/>
      <c r="B63" s="45"/>
      <c r="C63" s="33"/>
      <c r="D63" s="36">
        <v>89</v>
      </c>
      <c r="E63" s="43" t="s">
        <v>119</v>
      </c>
      <c r="F63" s="34">
        <v>-83</v>
      </c>
      <c r="G63" s="35" t="str">
        <f>IF(C57=B56,B58,IF(C57=B58,B56,0))</f>
        <v>_</v>
      </c>
      <c r="H63" s="33"/>
      <c r="I63" s="33"/>
      <c r="J63" s="33"/>
      <c r="K63" s="33"/>
      <c r="L63"/>
      <c r="M63"/>
      <c r="N63"/>
      <c r="O63"/>
      <c r="P63"/>
      <c r="Q63"/>
      <c r="R63"/>
      <c r="S63"/>
    </row>
    <row r="64" spans="1:19" ht="12.75">
      <c r="A64" s="34">
        <v>-36</v>
      </c>
      <c r="B64" s="35" t="str">
        <f>IF(C21=B20,B22,IF(C21=B22,B20,0))</f>
        <v>_</v>
      </c>
      <c r="C64" s="33"/>
      <c r="D64" s="40"/>
      <c r="E64" s="50" t="s">
        <v>85</v>
      </c>
      <c r="F64" s="33"/>
      <c r="G64" s="36">
        <v>91</v>
      </c>
      <c r="H64" s="43"/>
      <c r="I64" s="33"/>
      <c r="J64" s="33"/>
      <c r="K64" s="33"/>
      <c r="L64"/>
      <c r="M64"/>
      <c r="N64"/>
      <c r="O64"/>
      <c r="P64"/>
      <c r="Q64"/>
      <c r="R64"/>
      <c r="S64"/>
    </row>
    <row r="65" spans="1:19" ht="12.75">
      <c r="A65" s="34"/>
      <c r="B65" s="36">
        <v>85</v>
      </c>
      <c r="C65" s="43" t="s">
        <v>119</v>
      </c>
      <c r="D65" s="40"/>
      <c r="E65" s="33"/>
      <c r="F65" s="34">
        <v>-84</v>
      </c>
      <c r="G65" s="39" t="str">
        <f>IF(C61=B60,B62,IF(C61=B62,B60,0))</f>
        <v>_</v>
      </c>
      <c r="H65" s="40"/>
      <c r="I65" s="45"/>
      <c r="J65" s="33"/>
      <c r="K65" s="45"/>
      <c r="L65"/>
      <c r="M65"/>
      <c r="N65"/>
      <c r="O65"/>
      <c r="P65"/>
      <c r="Q65"/>
      <c r="R65"/>
      <c r="S65"/>
    </row>
    <row r="66" spans="1:19" ht="12.75">
      <c r="A66" s="34">
        <v>-37</v>
      </c>
      <c r="B66" s="39" t="str">
        <f>IF(C25=B24,B26,IF(C25=B26,B24,0))</f>
        <v>Новиков Иван</v>
      </c>
      <c r="C66" s="40"/>
      <c r="D66" s="40"/>
      <c r="E66" s="33"/>
      <c r="F66" s="33"/>
      <c r="G66" s="33"/>
      <c r="H66" s="36">
        <v>93</v>
      </c>
      <c r="I66" s="44"/>
      <c r="J66" s="37"/>
      <c r="K66" s="37"/>
      <c r="L66"/>
      <c r="M66"/>
      <c r="N66"/>
      <c r="O66"/>
      <c r="P66"/>
      <c r="Q66"/>
      <c r="R66"/>
      <c r="S66"/>
    </row>
    <row r="67" spans="1:19" ht="12.75">
      <c r="A67" s="34"/>
      <c r="B67" s="33"/>
      <c r="C67" s="36">
        <v>88</v>
      </c>
      <c r="D67" s="55" t="s">
        <v>119</v>
      </c>
      <c r="E67" s="33"/>
      <c r="F67" s="34">
        <v>-85</v>
      </c>
      <c r="G67" s="35" t="str">
        <f>IF(C65=B64,B66,IF(C65=B66,B64,0))</f>
        <v>_</v>
      </c>
      <c r="H67" s="40"/>
      <c r="I67" s="49"/>
      <c r="J67" s="101" t="s">
        <v>86</v>
      </c>
      <c r="K67" s="101"/>
      <c r="L67"/>
      <c r="M67"/>
      <c r="N67"/>
      <c r="O67"/>
      <c r="P67"/>
      <c r="Q67"/>
      <c r="R67"/>
      <c r="S67"/>
    </row>
    <row r="68" spans="1:19" ht="12.75">
      <c r="A68" s="34">
        <v>-38</v>
      </c>
      <c r="B68" s="35" t="str">
        <f>IF(C29=B28,B30,IF(C29=B30,B28,0))</f>
        <v>Арсланова Ильвина</v>
      </c>
      <c r="C68" s="40"/>
      <c r="D68" s="33"/>
      <c r="E68" s="33"/>
      <c r="F68" s="33"/>
      <c r="G68" s="36">
        <v>92</v>
      </c>
      <c r="H68" s="55"/>
      <c r="I68" s="51"/>
      <c r="J68" s="33"/>
      <c r="K68" s="51"/>
      <c r="L68"/>
      <c r="M68"/>
      <c r="N68"/>
      <c r="O68"/>
      <c r="P68"/>
      <c r="Q68"/>
      <c r="R68"/>
      <c r="S68"/>
    </row>
    <row r="69" spans="1:19" ht="12.75">
      <c r="A69" s="34"/>
      <c r="B69" s="36">
        <v>86</v>
      </c>
      <c r="C69" s="55" t="s">
        <v>123</v>
      </c>
      <c r="D69" s="34">
        <v>-89</v>
      </c>
      <c r="E69" s="35" t="str">
        <f>IF(E63=D59,D67,IF(E63=D67,D59,0))</f>
        <v>Якупов Айдар</v>
      </c>
      <c r="F69" s="34">
        <v>-86</v>
      </c>
      <c r="G69" s="39" t="str">
        <f>IF(C69=B68,B70,IF(C69=B70,B68,0))</f>
        <v>_</v>
      </c>
      <c r="H69" s="33"/>
      <c r="I69" s="33"/>
      <c r="J69" s="33"/>
      <c r="K69" s="33"/>
      <c r="L69"/>
      <c r="M69"/>
      <c r="N69"/>
      <c r="O69"/>
      <c r="P69"/>
      <c r="Q69"/>
      <c r="R69"/>
      <c r="S69"/>
    </row>
    <row r="70" spans="1:19" ht="12.75">
      <c r="A70" s="34">
        <v>-39</v>
      </c>
      <c r="B70" s="39" t="str">
        <f>IF(C33=B32,B34,IF(C33=B34,B32,0))</f>
        <v>_</v>
      </c>
      <c r="C70" s="33"/>
      <c r="D70" s="33"/>
      <c r="E70" s="50" t="s">
        <v>87</v>
      </c>
      <c r="F70" s="33"/>
      <c r="G70" s="33"/>
      <c r="H70" s="34">
        <v>-93</v>
      </c>
      <c r="I70" s="35">
        <f>IF(I66=H64,H68,IF(I66=H68,H64,0))</f>
        <v>0</v>
      </c>
      <c r="J70" s="43"/>
      <c r="K70" s="43"/>
      <c r="L70"/>
      <c r="M70"/>
      <c r="N70"/>
      <c r="O70"/>
      <c r="P70"/>
      <c r="Q70"/>
      <c r="R70"/>
      <c r="S70"/>
    </row>
    <row r="71" spans="1:19" ht="12.75">
      <c r="A71" s="33"/>
      <c r="B71" s="33"/>
      <c r="C71" s="34">
        <v>-87</v>
      </c>
      <c r="D71" s="35" t="str">
        <f>IF(D59=C57,C61,IF(D59=C61,C57,0))</f>
        <v>Музафаров Богдан</v>
      </c>
      <c r="E71" s="51"/>
      <c r="F71" s="33"/>
      <c r="G71" s="34">
        <v>-91</v>
      </c>
      <c r="H71" s="35">
        <f>IF(H64=G63,G65,IF(H64=G65,G63,0))</f>
        <v>0</v>
      </c>
      <c r="I71" s="51"/>
      <c r="J71" s="101" t="s">
        <v>88</v>
      </c>
      <c r="K71" s="101"/>
      <c r="L71"/>
      <c r="M71"/>
      <c r="N71"/>
      <c r="O71"/>
      <c r="P71"/>
      <c r="Q71"/>
      <c r="R71"/>
      <c r="S71"/>
    </row>
    <row r="72" spans="1:19" ht="12.75">
      <c r="A72" s="33"/>
      <c r="B72" s="33"/>
      <c r="C72" s="33"/>
      <c r="D72" s="36">
        <v>90</v>
      </c>
      <c r="E72" s="43" t="s">
        <v>125</v>
      </c>
      <c r="F72" s="33"/>
      <c r="G72" s="33"/>
      <c r="H72" s="36">
        <v>94</v>
      </c>
      <c r="I72" s="56"/>
      <c r="J72" s="43"/>
      <c r="K72" s="43"/>
      <c r="L72"/>
      <c r="M72"/>
      <c r="N72"/>
      <c r="O72"/>
      <c r="P72"/>
      <c r="Q72"/>
      <c r="R72"/>
      <c r="S72"/>
    </row>
    <row r="73" spans="1:19" ht="12.75">
      <c r="A73" s="33"/>
      <c r="B73" s="33"/>
      <c r="C73" s="34">
        <v>-88</v>
      </c>
      <c r="D73" s="39" t="str">
        <f>IF(D67=C65,C69,IF(D67=C69,C65,0))</f>
        <v>Арсланова Ильвина</v>
      </c>
      <c r="E73" s="50" t="s">
        <v>89</v>
      </c>
      <c r="F73" s="33"/>
      <c r="G73" s="34">
        <v>-92</v>
      </c>
      <c r="H73" s="39">
        <f>IF(H68=G67,G69,IF(H68=G69,G67,0))</f>
        <v>0</v>
      </c>
      <c r="I73" s="51"/>
      <c r="J73" s="101" t="s">
        <v>90</v>
      </c>
      <c r="K73" s="101"/>
      <c r="L73"/>
      <c r="M73"/>
      <c r="N73"/>
      <c r="O73"/>
      <c r="P73"/>
      <c r="Q73"/>
      <c r="R73"/>
      <c r="S73"/>
    </row>
    <row r="74" spans="1:19" ht="12.75">
      <c r="A74" s="33"/>
      <c r="B74" s="33"/>
      <c r="C74" s="33"/>
      <c r="D74" s="34">
        <v>-90</v>
      </c>
      <c r="E74" s="35" t="str">
        <f>IF(E72=D71,D73,IF(E72=D73,D71,0))</f>
        <v>Арсланова Ильвина</v>
      </c>
      <c r="F74" s="33"/>
      <c r="G74" s="33"/>
      <c r="H74" s="34">
        <v>-94</v>
      </c>
      <c r="I74" s="35">
        <f>IF(I72=H71,H73,IF(I72=H73,H71,0))</f>
        <v>0</v>
      </c>
      <c r="J74" s="43"/>
      <c r="K74" s="43"/>
      <c r="L74"/>
      <c r="M74"/>
      <c r="N74"/>
      <c r="O74"/>
      <c r="P74"/>
      <c r="Q74"/>
      <c r="R74"/>
      <c r="S74"/>
    </row>
    <row r="75" spans="1:19" ht="12.75">
      <c r="A75" s="33"/>
      <c r="B75" s="33"/>
      <c r="C75" s="45"/>
      <c r="D75" s="33"/>
      <c r="E75" s="50" t="s">
        <v>91</v>
      </c>
      <c r="F75" s="33"/>
      <c r="G75" s="45"/>
      <c r="H75" s="33"/>
      <c r="I75" s="51"/>
      <c r="J75" s="101" t="s">
        <v>92</v>
      </c>
      <c r="K75" s="101"/>
      <c r="L75"/>
      <c r="M75"/>
      <c r="N75"/>
      <c r="O75"/>
      <c r="P75"/>
      <c r="Q75"/>
      <c r="R75"/>
      <c r="S75"/>
    </row>
    <row r="76" spans="1:19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4" customWidth="1"/>
    <col min="2" max="16384" width="9.125" style="4" customWidth="1"/>
  </cols>
  <sheetData>
    <row r="1" spans="1:9" ht="18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spans="1:9" ht="15.75">
      <c r="A2" s="93" t="s">
        <v>126</v>
      </c>
      <c r="B2" s="93"/>
      <c r="C2" s="93"/>
      <c r="D2" s="93"/>
      <c r="E2" s="93"/>
      <c r="F2" s="93"/>
      <c r="G2" s="93"/>
      <c r="H2" s="93"/>
      <c r="I2" s="93"/>
    </row>
    <row r="3" spans="1:9" ht="15.75">
      <c r="A3" s="95">
        <v>40636</v>
      </c>
      <c r="B3" s="95"/>
      <c r="C3" s="95"/>
      <c r="D3" s="95"/>
      <c r="E3" s="95"/>
      <c r="F3" s="95"/>
      <c r="G3" s="95"/>
      <c r="H3" s="95"/>
      <c r="I3" s="95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5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6" t="s">
        <v>17</v>
      </c>
      <c r="B6" s="7" t="s">
        <v>2</v>
      </c>
      <c r="C6" s="8" t="s">
        <v>18</v>
      </c>
      <c r="D6" s="8"/>
      <c r="E6" s="8"/>
      <c r="F6" s="8"/>
      <c r="G6" s="8"/>
      <c r="H6" s="8"/>
      <c r="I6" s="8"/>
    </row>
    <row r="7" spans="1:9" ht="18">
      <c r="A7" s="9" t="s">
        <v>127</v>
      </c>
      <c r="B7" s="10">
        <v>1</v>
      </c>
      <c r="C7" s="11" t="str">
        <f>В!F20</f>
        <v>Коротеев Георгий</v>
      </c>
      <c r="D7" s="8"/>
      <c r="E7" s="8"/>
      <c r="F7" s="8"/>
      <c r="G7" s="8"/>
      <c r="H7" s="8"/>
      <c r="I7" s="8"/>
    </row>
    <row r="8" spans="1:9" ht="18">
      <c r="A8" s="9" t="s">
        <v>128</v>
      </c>
      <c r="B8" s="10">
        <v>2</v>
      </c>
      <c r="C8" s="11" t="str">
        <f>В!F31</f>
        <v>Салихов Рим</v>
      </c>
      <c r="D8" s="8"/>
      <c r="E8" s="8"/>
      <c r="F8" s="8"/>
      <c r="G8" s="8"/>
      <c r="H8" s="8"/>
      <c r="I8" s="8"/>
    </row>
    <row r="9" spans="1:9" ht="18">
      <c r="A9" s="9" t="s">
        <v>129</v>
      </c>
      <c r="B9" s="10">
        <v>3</v>
      </c>
      <c r="C9" s="11" t="str">
        <f>В!G43</f>
        <v>Аюпов Айдар</v>
      </c>
      <c r="D9" s="8"/>
      <c r="E9" s="8"/>
      <c r="F9" s="8"/>
      <c r="G9" s="8"/>
      <c r="H9" s="8"/>
      <c r="I9" s="8"/>
    </row>
    <row r="10" spans="1:9" ht="18">
      <c r="A10" s="9" t="s">
        <v>130</v>
      </c>
      <c r="B10" s="10">
        <v>4</v>
      </c>
      <c r="C10" s="11" t="str">
        <f>В!G51</f>
        <v>Стародубцев Олег</v>
      </c>
      <c r="D10" s="8"/>
      <c r="E10" s="8"/>
      <c r="F10" s="8"/>
      <c r="G10" s="8"/>
      <c r="H10" s="8"/>
      <c r="I10" s="8"/>
    </row>
    <row r="11" spans="1:9" ht="18">
      <c r="A11" s="9" t="s">
        <v>131</v>
      </c>
      <c r="B11" s="10">
        <v>5</v>
      </c>
      <c r="C11" s="11" t="str">
        <f>В!C55</f>
        <v>Кузнецов Владимир</v>
      </c>
      <c r="D11" s="8"/>
      <c r="E11" s="8"/>
      <c r="F11" s="8"/>
      <c r="G11" s="8"/>
      <c r="H11" s="8"/>
      <c r="I11" s="8"/>
    </row>
    <row r="12" spans="1:9" ht="18">
      <c r="A12" s="9" t="s">
        <v>132</v>
      </c>
      <c r="B12" s="10">
        <v>6</v>
      </c>
      <c r="C12" s="11" t="str">
        <f>В!C57</f>
        <v>Прокофьев Михаил</v>
      </c>
      <c r="D12" s="8"/>
      <c r="E12" s="8"/>
      <c r="F12" s="8"/>
      <c r="G12" s="8"/>
      <c r="H12" s="8"/>
      <c r="I12" s="8"/>
    </row>
    <row r="13" spans="1:9" ht="18">
      <c r="A13" s="9" t="s">
        <v>133</v>
      </c>
      <c r="B13" s="10">
        <v>7</v>
      </c>
      <c r="C13" s="11" t="str">
        <f>В!C60</f>
        <v>Полушин Сергей</v>
      </c>
      <c r="D13" s="8"/>
      <c r="E13" s="8"/>
      <c r="F13" s="8"/>
      <c r="G13" s="8"/>
      <c r="H13" s="8"/>
      <c r="I13" s="8"/>
    </row>
    <row r="14" spans="1:9" ht="18">
      <c r="A14" s="9" t="s">
        <v>134</v>
      </c>
      <c r="B14" s="10">
        <v>8</v>
      </c>
      <c r="C14" s="11" t="str">
        <f>В!C62</f>
        <v>Тодрамович Александр</v>
      </c>
      <c r="D14" s="8"/>
      <c r="E14" s="8"/>
      <c r="F14" s="8"/>
      <c r="G14" s="8"/>
      <c r="H14" s="8"/>
      <c r="I14" s="8"/>
    </row>
    <row r="15" spans="1:9" ht="18">
      <c r="A15" s="9" t="s">
        <v>135</v>
      </c>
      <c r="B15" s="10">
        <v>9</v>
      </c>
      <c r="C15" s="11" t="str">
        <f>В!G57</f>
        <v>Могилевская Инесса</v>
      </c>
      <c r="D15" s="8"/>
      <c r="E15" s="8"/>
      <c r="F15" s="8"/>
      <c r="G15" s="8"/>
      <c r="H15" s="8"/>
      <c r="I15" s="8"/>
    </row>
    <row r="16" spans="1:9" ht="18">
      <c r="A16" s="9" t="s">
        <v>136</v>
      </c>
      <c r="B16" s="10">
        <v>10</v>
      </c>
      <c r="C16" s="11" t="str">
        <f>В!G60</f>
        <v>Толкачев Иван</v>
      </c>
      <c r="D16" s="8"/>
      <c r="E16" s="8"/>
      <c r="F16" s="8"/>
      <c r="G16" s="8"/>
      <c r="H16" s="8"/>
      <c r="I16" s="8"/>
    </row>
    <row r="17" spans="1:9" ht="18">
      <c r="A17" s="9" t="s">
        <v>103</v>
      </c>
      <c r="B17" s="10">
        <v>11</v>
      </c>
      <c r="C17" s="11" t="str">
        <f>В!G64</f>
        <v>Шапошников Александр</v>
      </c>
      <c r="D17" s="8"/>
      <c r="E17" s="8"/>
      <c r="F17" s="8"/>
      <c r="G17" s="8"/>
      <c r="H17" s="8"/>
      <c r="I17" s="8"/>
    </row>
    <row r="18" spans="1:9" ht="18">
      <c r="A18" s="9" t="s">
        <v>137</v>
      </c>
      <c r="B18" s="10">
        <v>12</v>
      </c>
      <c r="C18" s="11" t="str">
        <f>В!G66</f>
        <v>Ахметзянов Фауль</v>
      </c>
      <c r="D18" s="8"/>
      <c r="E18" s="8"/>
      <c r="F18" s="8"/>
      <c r="G18" s="8"/>
      <c r="H18" s="8"/>
      <c r="I18" s="8"/>
    </row>
    <row r="19" spans="1:9" ht="18">
      <c r="A19" s="9" t="s">
        <v>98</v>
      </c>
      <c r="B19" s="10">
        <v>13</v>
      </c>
      <c r="C19" s="11" t="str">
        <f>В!D67</f>
        <v>Тагиров Сайфулла</v>
      </c>
      <c r="D19" s="8"/>
      <c r="E19" s="8"/>
      <c r="F19" s="8"/>
      <c r="G19" s="8"/>
      <c r="H19" s="8"/>
      <c r="I19" s="8"/>
    </row>
    <row r="20" spans="1:9" ht="18">
      <c r="A20" s="9" t="s">
        <v>36</v>
      </c>
      <c r="B20" s="10">
        <v>14</v>
      </c>
      <c r="C20" s="11" t="str">
        <f>В!D70</f>
        <v>Хакимова Фиоза</v>
      </c>
      <c r="D20" s="8"/>
      <c r="E20" s="8"/>
      <c r="F20" s="8"/>
      <c r="G20" s="8"/>
      <c r="H20" s="8"/>
      <c r="I20" s="8"/>
    </row>
    <row r="21" spans="1:9" ht="18">
      <c r="A21" s="9" t="s">
        <v>44</v>
      </c>
      <c r="B21" s="10">
        <v>15</v>
      </c>
      <c r="C21" s="11" t="str">
        <f>В!G69</f>
        <v>Куряева Валентина</v>
      </c>
      <c r="D21" s="8"/>
      <c r="E21" s="8"/>
      <c r="F21" s="8"/>
      <c r="G21" s="8"/>
      <c r="H21" s="8"/>
      <c r="I21" s="8"/>
    </row>
    <row r="22" spans="1:9" ht="18">
      <c r="A22" s="9" t="s">
        <v>138</v>
      </c>
      <c r="B22" s="10">
        <v>16</v>
      </c>
      <c r="C22" s="11" t="str">
        <f>В!G71</f>
        <v>Гизатуллина Таскира</v>
      </c>
      <c r="D22" s="8"/>
      <c r="E22" s="8"/>
      <c r="F22" s="8"/>
      <c r="G22" s="8"/>
      <c r="H22" s="8"/>
      <c r="I22" s="8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32" customWidth="1"/>
    <col min="2" max="2" width="16.875" style="32" customWidth="1"/>
    <col min="3" max="6" width="14.75390625" style="32" customWidth="1"/>
    <col min="7" max="9" width="5.75390625" style="32" customWidth="1"/>
    <col min="10" max="16384" width="9.125" style="32" customWidth="1"/>
  </cols>
  <sheetData>
    <row r="1" spans="1:10" ht="15.75">
      <c r="A1" s="99" t="str">
        <f>СпВ!A1</f>
        <v>Кубок Башкортостана 2011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5.75">
      <c r="A2" s="99" t="str">
        <f>СпВ!A2</f>
        <v>Полуфинал ветеранов Турнира День космонавтики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5.75">
      <c r="A3" s="100">
        <f>СпВ!A3</f>
        <v>40636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9" ht="12.75">
      <c r="A4" s="33"/>
      <c r="B4" s="33"/>
      <c r="C4" s="33"/>
      <c r="D4" s="33"/>
      <c r="E4" s="33"/>
      <c r="F4" s="33"/>
      <c r="G4" s="33"/>
      <c r="H4" s="33"/>
      <c r="I4" s="33"/>
    </row>
    <row r="5" spans="1:9" ht="12.75">
      <c r="A5" s="34">
        <v>1</v>
      </c>
      <c r="B5" s="35" t="str">
        <f>СпВ!A7</f>
        <v>Аюпов Айдар</v>
      </c>
      <c r="C5" s="33"/>
      <c r="D5" s="33"/>
      <c r="E5" s="33"/>
      <c r="F5" s="33"/>
      <c r="G5" s="33"/>
      <c r="H5" s="33"/>
      <c r="I5" s="33"/>
    </row>
    <row r="6" spans="1:9" ht="12.75">
      <c r="A6" s="33"/>
      <c r="B6" s="36">
        <v>1</v>
      </c>
      <c r="C6" s="37" t="s">
        <v>127</v>
      </c>
      <c r="D6" s="33"/>
      <c r="E6" s="38"/>
      <c r="F6" s="33"/>
      <c r="G6" s="33"/>
      <c r="H6" s="33"/>
      <c r="I6" s="33"/>
    </row>
    <row r="7" spans="1:9" ht="12.75">
      <c r="A7" s="34">
        <v>16</v>
      </c>
      <c r="B7" s="39" t="str">
        <f>СпВ!A22</f>
        <v>Куряева Валентина</v>
      </c>
      <c r="C7" s="40"/>
      <c r="D7" s="33"/>
      <c r="E7" s="33"/>
      <c r="F7" s="33"/>
      <c r="G7" s="33"/>
      <c r="H7" s="33"/>
      <c r="I7" s="33"/>
    </row>
    <row r="8" spans="1:9" ht="12.75">
      <c r="A8" s="33"/>
      <c r="B8" s="33"/>
      <c r="C8" s="36">
        <v>9</v>
      </c>
      <c r="D8" s="37" t="s">
        <v>134</v>
      </c>
      <c r="E8" s="33"/>
      <c r="F8" s="33"/>
      <c r="G8" s="33"/>
      <c r="H8" s="33"/>
      <c r="I8" s="33"/>
    </row>
    <row r="9" spans="1:9" ht="12.75">
      <c r="A9" s="34">
        <v>9</v>
      </c>
      <c r="B9" s="35" t="str">
        <f>СпВ!A15</f>
        <v>Ахметзянов Фауль</v>
      </c>
      <c r="C9" s="40"/>
      <c r="D9" s="40"/>
      <c r="E9" s="33"/>
      <c r="F9" s="33"/>
      <c r="G9" s="33"/>
      <c r="H9" s="33"/>
      <c r="I9" s="33"/>
    </row>
    <row r="10" spans="1:9" ht="12.75">
      <c r="A10" s="33"/>
      <c r="B10" s="36">
        <v>2</v>
      </c>
      <c r="C10" s="41" t="s">
        <v>134</v>
      </c>
      <c r="D10" s="40"/>
      <c r="E10" s="33"/>
      <c r="F10" s="33"/>
      <c r="G10" s="33"/>
      <c r="H10" s="33"/>
      <c r="I10" s="33"/>
    </row>
    <row r="11" spans="1:9" ht="12.75">
      <c r="A11" s="34">
        <v>8</v>
      </c>
      <c r="B11" s="39" t="str">
        <f>СпВ!A14</f>
        <v>Прокофьев Михаил</v>
      </c>
      <c r="C11" s="33"/>
      <c r="D11" s="40"/>
      <c r="E11" s="33"/>
      <c r="F11" s="33"/>
      <c r="G11" s="42"/>
      <c r="H11" s="33"/>
      <c r="I11" s="33"/>
    </row>
    <row r="12" spans="1:9" ht="12.75">
      <c r="A12" s="33"/>
      <c r="B12" s="33"/>
      <c r="C12" s="33"/>
      <c r="D12" s="36">
        <v>13</v>
      </c>
      <c r="E12" s="37" t="s">
        <v>131</v>
      </c>
      <c r="F12" s="33"/>
      <c r="G12" s="42"/>
      <c r="H12" s="33"/>
      <c r="I12" s="33"/>
    </row>
    <row r="13" spans="1:9" ht="12.75">
      <c r="A13" s="34">
        <v>5</v>
      </c>
      <c r="B13" s="35" t="str">
        <f>СпВ!A11</f>
        <v>Салихов Рим</v>
      </c>
      <c r="C13" s="33"/>
      <c r="D13" s="40"/>
      <c r="E13" s="40"/>
      <c r="F13" s="33"/>
      <c r="G13" s="42"/>
      <c r="H13" s="33"/>
      <c r="I13" s="33"/>
    </row>
    <row r="14" spans="1:9" ht="12.75">
      <c r="A14" s="33"/>
      <c r="B14" s="36">
        <v>3</v>
      </c>
      <c r="C14" s="43" t="s">
        <v>131</v>
      </c>
      <c r="D14" s="40"/>
      <c r="E14" s="40"/>
      <c r="F14" s="33"/>
      <c r="G14" s="42"/>
      <c r="H14" s="33"/>
      <c r="I14" s="33"/>
    </row>
    <row r="15" spans="1:9" ht="12.75">
      <c r="A15" s="34">
        <v>12</v>
      </c>
      <c r="B15" s="39" t="str">
        <f>СпВ!A18</f>
        <v>Могилевская Инесса</v>
      </c>
      <c r="C15" s="40"/>
      <c r="D15" s="40"/>
      <c r="E15" s="40"/>
      <c r="F15" s="33"/>
      <c r="G15" s="42"/>
      <c r="H15" s="33"/>
      <c r="I15" s="33"/>
    </row>
    <row r="16" spans="1:9" ht="12.75">
      <c r="A16" s="33"/>
      <c r="B16" s="33"/>
      <c r="C16" s="36">
        <v>10</v>
      </c>
      <c r="D16" s="41" t="s">
        <v>131</v>
      </c>
      <c r="E16" s="40"/>
      <c r="F16" s="33"/>
      <c r="G16" s="33"/>
      <c r="H16" s="33"/>
      <c r="I16" s="33"/>
    </row>
    <row r="17" spans="1:9" ht="12.75">
      <c r="A17" s="34">
        <v>13</v>
      </c>
      <c r="B17" s="35" t="str">
        <f>СпВ!A19</f>
        <v>Тагиров Сайфулла</v>
      </c>
      <c r="C17" s="40"/>
      <c r="D17" s="33"/>
      <c r="E17" s="40"/>
      <c r="F17" s="33"/>
      <c r="G17" s="33"/>
      <c r="H17" s="33"/>
      <c r="I17" s="33"/>
    </row>
    <row r="18" spans="1:9" ht="12.75">
      <c r="A18" s="33"/>
      <c r="B18" s="36">
        <v>4</v>
      </c>
      <c r="C18" s="41" t="s">
        <v>130</v>
      </c>
      <c r="D18" s="33"/>
      <c r="E18" s="40"/>
      <c r="F18" s="33"/>
      <c r="G18" s="33"/>
      <c r="H18" s="33"/>
      <c r="I18" s="33"/>
    </row>
    <row r="19" spans="1:9" ht="12.75">
      <c r="A19" s="34">
        <v>4</v>
      </c>
      <c r="B19" s="39" t="str">
        <f>СпВ!A10</f>
        <v>Тодрамович Александр</v>
      </c>
      <c r="C19" s="33"/>
      <c r="D19" s="33"/>
      <c r="E19" s="40"/>
      <c r="F19" s="33"/>
      <c r="G19" s="33"/>
      <c r="H19" s="33"/>
      <c r="I19" s="33"/>
    </row>
    <row r="20" spans="1:9" ht="12.75">
      <c r="A20" s="33"/>
      <c r="B20" s="33"/>
      <c r="C20" s="33"/>
      <c r="D20" s="33"/>
      <c r="E20" s="36">
        <v>15</v>
      </c>
      <c r="F20" s="44" t="s">
        <v>129</v>
      </c>
      <c r="G20" s="37"/>
      <c r="H20" s="37"/>
      <c r="I20" s="37"/>
    </row>
    <row r="21" spans="1:9" ht="12.75">
      <c r="A21" s="34">
        <v>3</v>
      </c>
      <c r="B21" s="35" t="str">
        <f>СпВ!A9</f>
        <v>Коротеев Георгий</v>
      </c>
      <c r="C21" s="33"/>
      <c r="D21" s="33"/>
      <c r="E21" s="40"/>
      <c r="F21" s="45"/>
      <c r="G21" s="33"/>
      <c r="H21" s="101" t="s">
        <v>25</v>
      </c>
      <c r="I21" s="101"/>
    </row>
    <row r="22" spans="1:9" ht="12.75">
      <c r="A22" s="33"/>
      <c r="B22" s="36">
        <v>5</v>
      </c>
      <c r="C22" s="37" t="s">
        <v>129</v>
      </c>
      <c r="D22" s="33"/>
      <c r="E22" s="40"/>
      <c r="F22" s="45"/>
      <c r="G22" s="33"/>
      <c r="H22" s="33"/>
      <c r="I22" s="33"/>
    </row>
    <row r="23" spans="1:9" ht="12.75">
      <c r="A23" s="34">
        <v>14</v>
      </c>
      <c r="B23" s="39" t="str">
        <f>СпВ!A20</f>
        <v>Хакимова Фиоза</v>
      </c>
      <c r="C23" s="40"/>
      <c r="D23" s="33"/>
      <c r="E23" s="40"/>
      <c r="F23" s="45"/>
      <c r="G23" s="33"/>
      <c r="H23" s="33"/>
      <c r="I23" s="33"/>
    </row>
    <row r="24" spans="1:9" ht="12.75">
      <c r="A24" s="33"/>
      <c r="B24" s="33"/>
      <c r="C24" s="36">
        <v>11</v>
      </c>
      <c r="D24" s="37" t="s">
        <v>129</v>
      </c>
      <c r="E24" s="40"/>
      <c r="F24" s="45"/>
      <c r="G24" s="33"/>
      <c r="H24" s="33"/>
      <c r="I24" s="33"/>
    </row>
    <row r="25" spans="1:9" ht="12.75">
      <c r="A25" s="34">
        <v>11</v>
      </c>
      <c r="B25" s="35" t="str">
        <f>СпВ!A17</f>
        <v>Толкачев Иван</v>
      </c>
      <c r="C25" s="40"/>
      <c r="D25" s="40"/>
      <c r="E25" s="40"/>
      <c r="F25" s="45"/>
      <c r="G25" s="33"/>
      <c r="H25" s="33"/>
      <c r="I25" s="33"/>
    </row>
    <row r="26" spans="1:9" ht="12.75">
      <c r="A26" s="33"/>
      <c r="B26" s="36">
        <v>6</v>
      </c>
      <c r="C26" s="41" t="s">
        <v>132</v>
      </c>
      <c r="D26" s="40"/>
      <c r="E26" s="40"/>
      <c r="F26" s="45"/>
      <c r="G26" s="33"/>
      <c r="H26" s="33"/>
      <c r="I26" s="33"/>
    </row>
    <row r="27" spans="1:9" ht="12.75">
      <c r="A27" s="34">
        <v>6</v>
      </c>
      <c r="B27" s="39" t="str">
        <f>СпВ!A12</f>
        <v>Стародубцев Олег</v>
      </c>
      <c r="C27" s="33"/>
      <c r="D27" s="40"/>
      <c r="E27" s="40"/>
      <c r="F27" s="45"/>
      <c r="G27" s="33"/>
      <c r="H27" s="33"/>
      <c r="I27" s="33"/>
    </row>
    <row r="28" spans="1:9" ht="12.75">
      <c r="A28" s="33"/>
      <c r="B28" s="33"/>
      <c r="C28" s="33"/>
      <c r="D28" s="36">
        <v>14</v>
      </c>
      <c r="E28" s="41" t="s">
        <v>129</v>
      </c>
      <c r="F28" s="45"/>
      <c r="G28" s="33"/>
      <c r="H28" s="33"/>
      <c r="I28" s="33"/>
    </row>
    <row r="29" spans="1:9" ht="12.75">
      <c r="A29" s="34">
        <v>7</v>
      </c>
      <c r="B29" s="35" t="str">
        <f>СпВ!A13</f>
        <v>Полушин Сергей</v>
      </c>
      <c r="C29" s="33"/>
      <c r="D29" s="40"/>
      <c r="E29" s="33"/>
      <c r="F29" s="45"/>
      <c r="G29" s="33"/>
      <c r="H29" s="33"/>
      <c r="I29" s="33"/>
    </row>
    <row r="30" spans="1:9" ht="12.75">
      <c r="A30" s="33"/>
      <c r="B30" s="36">
        <v>7</v>
      </c>
      <c r="C30" s="37" t="s">
        <v>133</v>
      </c>
      <c r="D30" s="40"/>
      <c r="E30" s="33"/>
      <c r="F30" s="45"/>
      <c r="G30" s="33"/>
      <c r="H30" s="33"/>
      <c r="I30" s="33"/>
    </row>
    <row r="31" spans="1:9" ht="12.75">
      <c r="A31" s="34">
        <v>10</v>
      </c>
      <c r="B31" s="39" t="str">
        <f>СпВ!A16</f>
        <v>Шапошников Александр</v>
      </c>
      <c r="C31" s="40"/>
      <c r="D31" s="40"/>
      <c r="E31" s="34">
        <v>-15</v>
      </c>
      <c r="F31" s="35" t="str">
        <f>IF(F20=E12,E28,IF(F20=E28,E12,0))</f>
        <v>Салихов Рим</v>
      </c>
      <c r="G31" s="43"/>
      <c r="H31" s="43"/>
      <c r="I31" s="43"/>
    </row>
    <row r="32" spans="1:9" ht="12.75">
      <c r="A32" s="33"/>
      <c r="B32" s="33"/>
      <c r="C32" s="36">
        <v>12</v>
      </c>
      <c r="D32" s="41" t="s">
        <v>128</v>
      </c>
      <c r="E32" s="33"/>
      <c r="F32" s="45"/>
      <c r="G32" s="33"/>
      <c r="H32" s="101" t="s">
        <v>26</v>
      </c>
      <c r="I32" s="101"/>
    </row>
    <row r="33" spans="1:9" ht="12.75">
      <c r="A33" s="34">
        <v>15</v>
      </c>
      <c r="B33" s="35" t="str">
        <f>СпВ!A21</f>
        <v>Гизатуллина Таскира</v>
      </c>
      <c r="C33" s="40"/>
      <c r="D33" s="33"/>
      <c r="E33" s="33"/>
      <c r="F33" s="45"/>
      <c r="G33" s="33"/>
      <c r="H33" s="33"/>
      <c r="I33" s="33"/>
    </row>
    <row r="34" spans="1:9" ht="12.75">
      <c r="A34" s="33"/>
      <c r="B34" s="36">
        <v>8</v>
      </c>
      <c r="C34" s="41" t="s">
        <v>128</v>
      </c>
      <c r="D34" s="33"/>
      <c r="E34" s="33"/>
      <c r="F34" s="45"/>
      <c r="G34" s="33"/>
      <c r="H34" s="33"/>
      <c r="I34" s="33"/>
    </row>
    <row r="35" spans="1:9" ht="12.75">
      <c r="A35" s="34">
        <v>2</v>
      </c>
      <c r="B35" s="39" t="str">
        <f>СпВ!A8</f>
        <v>Кузнецов Владимир</v>
      </c>
      <c r="C35" s="33"/>
      <c r="D35" s="33"/>
      <c r="E35" s="33"/>
      <c r="F35" s="45"/>
      <c r="G35" s="33"/>
      <c r="H35" s="33"/>
      <c r="I35" s="33"/>
    </row>
    <row r="36" spans="1:9" ht="12.75">
      <c r="A36" s="33"/>
      <c r="B36" s="33"/>
      <c r="C36" s="33"/>
      <c r="D36" s="33"/>
      <c r="E36" s="33"/>
      <c r="F36" s="45"/>
      <c r="G36" s="33"/>
      <c r="H36" s="33"/>
      <c r="I36" s="33"/>
    </row>
    <row r="37" spans="1:9" ht="12.75">
      <c r="A37" s="34">
        <v>-1</v>
      </c>
      <c r="B37" s="35" t="str">
        <f>IF(C6=B5,B7,IF(C6=B7,B5,0))</f>
        <v>Куряева Валентина</v>
      </c>
      <c r="C37" s="33"/>
      <c r="D37" s="34">
        <v>-13</v>
      </c>
      <c r="E37" s="35" t="str">
        <f>IF(E12=D8,D16,IF(E12=D16,D8,0))</f>
        <v>Прокофьев Михаил</v>
      </c>
      <c r="F37" s="33"/>
      <c r="G37" s="33"/>
      <c r="H37" s="33"/>
      <c r="I37" s="33"/>
    </row>
    <row r="38" spans="1:9" ht="12.75">
      <c r="A38" s="33"/>
      <c r="B38" s="36">
        <v>16</v>
      </c>
      <c r="C38" s="46" t="s">
        <v>135</v>
      </c>
      <c r="D38" s="33"/>
      <c r="E38" s="40"/>
      <c r="F38" s="33"/>
      <c r="G38" s="33"/>
      <c r="H38" s="33"/>
      <c r="I38" s="33"/>
    </row>
    <row r="39" spans="1:9" ht="12.75">
      <c r="A39" s="34">
        <v>-2</v>
      </c>
      <c r="B39" s="39" t="str">
        <f>IF(C10=B9,B11,IF(C10=B11,B9,0))</f>
        <v>Ахметзянов Фауль</v>
      </c>
      <c r="C39" s="36">
        <v>20</v>
      </c>
      <c r="D39" s="46" t="s">
        <v>133</v>
      </c>
      <c r="E39" s="36">
        <v>26</v>
      </c>
      <c r="F39" s="46" t="s">
        <v>132</v>
      </c>
      <c r="G39" s="33"/>
      <c r="H39" s="33"/>
      <c r="I39" s="33"/>
    </row>
    <row r="40" spans="1:9" ht="12.75">
      <c r="A40" s="33"/>
      <c r="B40" s="34">
        <v>-12</v>
      </c>
      <c r="C40" s="39" t="str">
        <f>IF(D32=C30,C34,IF(D32=C34,C30,0))</f>
        <v>Полушин Сергей</v>
      </c>
      <c r="D40" s="40"/>
      <c r="E40" s="40"/>
      <c r="F40" s="40"/>
      <c r="G40" s="33"/>
      <c r="H40" s="33"/>
      <c r="I40" s="33"/>
    </row>
    <row r="41" spans="1:9" ht="12.75">
      <c r="A41" s="34">
        <v>-3</v>
      </c>
      <c r="B41" s="35" t="str">
        <f>IF(C14=B13,B15,IF(C14=B15,B13,0))</f>
        <v>Могилевская Инесса</v>
      </c>
      <c r="C41" s="33"/>
      <c r="D41" s="36">
        <v>24</v>
      </c>
      <c r="E41" s="47" t="s">
        <v>132</v>
      </c>
      <c r="F41" s="40"/>
      <c r="G41" s="33"/>
      <c r="H41" s="33"/>
      <c r="I41" s="33"/>
    </row>
    <row r="42" spans="1:9" ht="12.75">
      <c r="A42" s="33"/>
      <c r="B42" s="36">
        <v>17</v>
      </c>
      <c r="C42" s="46" t="s">
        <v>137</v>
      </c>
      <c r="D42" s="40"/>
      <c r="E42" s="45"/>
      <c r="F42" s="40"/>
      <c r="G42" s="33"/>
      <c r="H42" s="33"/>
      <c r="I42" s="33"/>
    </row>
    <row r="43" spans="1:9" ht="12.75">
      <c r="A43" s="34">
        <v>-4</v>
      </c>
      <c r="B43" s="39" t="str">
        <f>IF(C18=B17,B19,IF(C18=B19,B17,0))</f>
        <v>Тагиров Сайфулла</v>
      </c>
      <c r="C43" s="36">
        <v>21</v>
      </c>
      <c r="D43" s="47" t="s">
        <v>132</v>
      </c>
      <c r="E43" s="45"/>
      <c r="F43" s="36">
        <v>28</v>
      </c>
      <c r="G43" s="46" t="s">
        <v>127</v>
      </c>
      <c r="H43" s="43"/>
      <c r="I43" s="43"/>
    </row>
    <row r="44" spans="1:9" ht="12.75">
      <c r="A44" s="33"/>
      <c r="B44" s="34">
        <v>-11</v>
      </c>
      <c r="C44" s="39" t="str">
        <f>IF(D24=C22,C26,IF(D24=C26,C22,0))</f>
        <v>Стародубцев Олег</v>
      </c>
      <c r="D44" s="33"/>
      <c r="E44" s="45"/>
      <c r="F44" s="40"/>
      <c r="G44" s="33"/>
      <c r="H44" s="101" t="s">
        <v>27</v>
      </c>
      <c r="I44" s="101"/>
    </row>
    <row r="45" spans="1:9" ht="12.75">
      <c r="A45" s="34">
        <v>-5</v>
      </c>
      <c r="B45" s="35" t="str">
        <f>IF(C22=B21,B23,IF(C22=B23,B21,0))</f>
        <v>Хакимова Фиоза</v>
      </c>
      <c r="C45" s="33"/>
      <c r="D45" s="34">
        <v>-14</v>
      </c>
      <c r="E45" s="35" t="str">
        <f>IF(E28=D24,D32,IF(E28=D32,D24,0))</f>
        <v>Кузнецов Владимир</v>
      </c>
      <c r="F45" s="40"/>
      <c r="G45" s="45"/>
      <c r="H45" s="33"/>
      <c r="I45" s="33"/>
    </row>
    <row r="46" spans="1:9" ht="12.75">
      <c r="A46" s="33"/>
      <c r="B46" s="36">
        <v>18</v>
      </c>
      <c r="C46" s="46" t="s">
        <v>103</v>
      </c>
      <c r="D46" s="33"/>
      <c r="E46" s="36"/>
      <c r="F46" s="40"/>
      <c r="G46" s="45"/>
      <c r="H46" s="33"/>
      <c r="I46" s="33"/>
    </row>
    <row r="47" spans="1:9" ht="12.75">
      <c r="A47" s="34">
        <v>-6</v>
      </c>
      <c r="B47" s="39" t="str">
        <f>IF(C26=B25,B27,IF(C26=B27,B25,0))</f>
        <v>Толкачев Иван</v>
      </c>
      <c r="C47" s="36">
        <v>22</v>
      </c>
      <c r="D47" s="46" t="s">
        <v>130</v>
      </c>
      <c r="E47" s="36">
        <v>27</v>
      </c>
      <c r="F47" s="47" t="s">
        <v>127</v>
      </c>
      <c r="G47" s="45"/>
      <c r="H47" s="33"/>
      <c r="I47" s="33"/>
    </row>
    <row r="48" spans="1:9" ht="12.75">
      <c r="A48" s="33"/>
      <c r="B48" s="34">
        <v>-10</v>
      </c>
      <c r="C48" s="39" t="str">
        <f>IF(D16=C14,C18,IF(D16=C18,C14,0))</f>
        <v>Тодрамович Александр</v>
      </c>
      <c r="D48" s="40"/>
      <c r="E48" s="40"/>
      <c r="F48" s="33"/>
      <c r="G48" s="45"/>
      <c r="H48" s="33"/>
      <c r="I48" s="33"/>
    </row>
    <row r="49" spans="1:9" ht="12.75">
      <c r="A49" s="34">
        <v>-7</v>
      </c>
      <c r="B49" s="35" t="str">
        <f>IF(C30=B29,B31,IF(C30=B31,B29,0))</f>
        <v>Шапошников Александр</v>
      </c>
      <c r="C49" s="33"/>
      <c r="D49" s="36">
        <v>25</v>
      </c>
      <c r="E49" s="47" t="s">
        <v>127</v>
      </c>
      <c r="F49" s="33"/>
      <c r="G49" s="45"/>
      <c r="H49" s="33"/>
      <c r="I49" s="33"/>
    </row>
    <row r="50" spans="1:9" ht="12.75">
      <c r="A50" s="33"/>
      <c r="B50" s="36">
        <v>19</v>
      </c>
      <c r="C50" s="46" t="s">
        <v>136</v>
      </c>
      <c r="D50" s="40"/>
      <c r="E50" s="45"/>
      <c r="F50" s="33"/>
      <c r="G50" s="45"/>
      <c r="H50" s="33"/>
      <c r="I50" s="33"/>
    </row>
    <row r="51" spans="1:9" ht="12.75">
      <c r="A51" s="34">
        <v>-8</v>
      </c>
      <c r="B51" s="39" t="str">
        <f>IF(C34=B33,B35,IF(C34=B35,B33,0))</f>
        <v>Гизатуллина Таскира</v>
      </c>
      <c r="C51" s="36">
        <v>23</v>
      </c>
      <c r="D51" s="47" t="s">
        <v>127</v>
      </c>
      <c r="E51" s="45"/>
      <c r="F51" s="34">
        <v>-28</v>
      </c>
      <c r="G51" s="35" t="str">
        <f>IF(G43=F39,F47,IF(G43=F47,F39,0))</f>
        <v>Стародубцев Олег</v>
      </c>
      <c r="H51" s="43"/>
      <c r="I51" s="43"/>
    </row>
    <row r="52" spans="1:9" ht="12.75">
      <c r="A52" s="33"/>
      <c r="B52" s="48">
        <v>-9</v>
      </c>
      <c r="C52" s="39" t="str">
        <f>IF(D8=C6,C10,IF(D8=C10,C6,0))</f>
        <v>Аюпов Айдар</v>
      </c>
      <c r="D52" s="33"/>
      <c r="E52" s="45"/>
      <c r="F52" s="33"/>
      <c r="G52" s="49"/>
      <c r="H52" s="101" t="s">
        <v>28</v>
      </c>
      <c r="I52" s="101"/>
    </row>
    <row r="53" spans="1:9" ht="12.75">
      <c r="A53" s="33"/>
      <c r="B53" s="33"/>
      <c r="C53" s="33"/>
      <c r="D53" s="33"/>
      <c r="E53" s="33"/>
      <c r="F53" s="33"/>
      <c r="G53" s="33"/>
      <c r="H53" s="33"/>
      <c r="I53" s="33"/>
    </row>
    <row r="54" spans="1:9" ht="12.75">
      <c r="A54" s="34">
        <v>-26</v>
      </c>
      <c r="B54" s="35" t="str">
        <f>IF(F39=E37,E41,IF(F39=E41,E37,0))</f>
        <v>Прокофьев Михаил</v>
      </c>
      <c r="C54" s="33"/>
      <c r="D54" s="34">
        <v>-20</v>
      </c>
      <c r="E54" s="35" t="str">
        <f>IF(D39=C38,C40,IF(D39=C40,C38,0))</f>
        <v>Ахметзянов Фауль</v>
      </c>
      <c r="F54" s="33"/>
      <c r="G54" s="33"/>
      <c r="H54" s="33"/>
      <c r="I54" s="33"/>
    </row>
    <row r="55" spans="1:9" ht="12.75">
      <c r="A55" s="33"/>
      <c r="B55" s="36">
        <v>29</v>
      </c>
      <c r="C55" s="37" t="s">
        <v>128</v>
      </c>
      <c r="D55" s="33"/>
      <c r="E55" s="36">
        <v>31</v>
      </c>
      <c r="F55" s="37" t="s">
        <v>137</v>
      </c>
      <c r="G55" s="33"/>
      <c r="H55" s="33"/>
      <c r="I55" s="33"/>
    </row>
    <row r="56" spans="1:9" ht="12.75">
      <c r="A56" s="34">
        <v>-27</v>
      </c>
      <c r="B56" s="39" t="str">
        <f>IF(F47=E45,E49,IF(F47=E49,E45,0))</f>
        <v>Кузнецов Владимир</v>
      </c>
      <c r="C56" s="50" t="s">
        <v>29</v>
      </c>
      <c r="D56" s="34">
        <v>-21</v>
      </c>
      <c r="E56" s="39" t="str">
        <f>IF(D43=C42,C44,IF(D43=C44,C42,0))</f>
        <v>Могилевская Инесса</v>
      </c>
      <c r="F56" s="40"/>
      <c r="G56" s="45"/>
      <c r="H56" s="33"/>
      <c r="I56" s="33"/>
    </row>
    <row r="57" spans="1:9" ht="12.75">
      <c r="A57" s="33"/>
      <c r="B57" s="34">
        <v>-29</v>
      </c>
      <c r="C57" s="35" t="str">
        <f>IF(C55=B54,B56,IF(C55=B56,B54,0))</f>
        <v>Прокофьев Михаил</v>
      </c>
      <c r="D57" s="33"/>
      <c r="E57" s="33"/>
      <c r="F57" s="36">
        <v>33</v>
      </c>
      <c r="G57" s="37" t="s">
        <v>137</v>
      </c>
      <c r="H57" s="43"/>
      <c r="I57" s="43"/>
    </row>
    <row r="58" spans="1:9" ht="12.75">
      <c r="A58" s="33"/>
      <c r="B58" s="33"/>
      <c r="C58" s="50" t="s">
        <v>31</v>
      </c>
      <c r="D58" s="34">
        <v>-22</v>
      </c>
      <c r="E58" s="35" t="str">
        <f>IF(D47=C46,C48,IF(D47=C48,C46,0))</f>
        <v>Толкачев Иван</v>
      </c>
      <c r="F58" s="40"/>
      <c r="G58" s="33"/>
      <c r="H58" s="101" t="s">
        <v>48</v>
      </c>
      <c r="I58" s="101"/>
    </row>
    <row r="59" spans="1:9" ht="12.75">
      <c r="A59" s="34">
        <v>-24</v>
      </c>
      <c r="B59" s="35" t="str">
        <f>IF(E41=D39,D43,IF(E41=D43,D39,0))</f>
        <v>Полушин Сергей</v>
      </c>
      <c r="C59" s="33"/>
      <c r="D59" s="33"/>
      <c r="E59" s="36">
        <v>32</v>
      </c>
      <c r="F59" s="41" t="s">
        <v>103</v>
      </c>
      <c r="G59" s="51"/>
      <c r="H59" s="33"/>
      <c r="I59" s="33"/>
    </row>
    <row r="60" spans="1:9" ht="12.75">
      <c r="A60" s="33"/>
      <c r="B60" s="36">
        <v>30</v>
      </c>
      <c r="C60" s="37" t="s">
        <v>133</v>
      </c>
      <c r="D60" s="34">
        <v>-23</v>
      </c>
      <c r="E60" s="39" t="str">
        <f>IF(D51=C50,C52,IF(D51=C52,C50,0))</f>
        <v>Шапошников Александр</v>
      </c>
      <c r="F60" s="34">
        <v>-33</v>
      </c>
      <c r="G60" s="35" t="str">
        <f>IF(G57=F55,F59,IF(G57=F59,F55,0))</f>
        <v>Толкачев Иван</v>
      </c>
      <c r="H60" s="43"/>
      <c r="I60" s="43"/>
    </row>
    <row r="61" spans="1:9" ht="12.75">
      <c r="A61" s="34">
        <v>-25</v>
      </c>
      <c r="B61" s="39" t="str">
        <f>IF(E49=D47,D51,IF(E49=D51,D47,0))</f>
        <v>Тодрамович Александр</v>
      </c>
      <c r="C61" s="50" t="s">
        <v>30</v>
      </c>
      <c r="D61" s="33"/>
      <c r="E61" s="33"/>
      <c r="F61" s="33"/>
      <c r="G61" s="33"/>
      <c r="H61" s="101" t="s">
        <v>49</v>
      </c>
      <c r="I61" s="101"/>
    </row>
    <row r="62" spans="1:9" ht="12.75">
      <c r="A62" s="33"/>
      <c r="B62" s="34">
        <v>-30</v>
      </c>
      <c r="C62" s="35" t="str">
        <f>IF(C60=B59,B61,IF(C60=B61,B59,0))</f>
        <v>Тодрамович Александр</v>
      </c>
      <c r="D62" s="33"/>
      <c r="E62" s="33"/>
      <c r="F62" s="33"/>
      <c r="G62" s="33"/>
      <c r="H62" s="33"/>
      <c r="I62" s="33"/>
    </row>
    <row r="63" spans="1:9" ht="12.75">
      <c r="A63" s="33"/>
      <c r="B63" s="33"/>
      <c r="C63" s="50" t="s">
        <v>32</v>
      </c>
      <c r="D63" s="33"/>
      <c r="E63" s="34">
        <v>-31</v>
      </c>
      <c r="F63" s="35" t="str">
        <f>IF(F55=E54,E56,IF(F55=E56,E54,0))</f>
        <v>Ахметзянов Фауль</v>
      </c>
      <c r="G63" s="33"/>
      <c r="H63" s="33"/>
      <c r="I63" s="33"/>
    </row>
    <row r="64" spans="1:9" ht="12.75">
      <c r="A64" s="34">
        <v>-16</v>
      </c>
      <c r="B64" s="35" t="str">
        <f>IF(C38=B37,B39,IF(C38=B39,B37,0))</f>
        <v>Куряева Валентина</v>
      </c>
      <c r="C64" s="33"/>
      <c r="D64" s="33"/>
      <c r="E64" s="33"/>
      <c r="F64" s="36">
        <v>34</v>
      </c>
      <c r="G64" s="37" t="s">
        <v>136</v>
      </c>
      <c r="H64" s="43"/>
      <c r="I64" s="43"/>
    </row>
    <row r="65" spans="1:9" ht="12.75">
      <c r="A65" s="33"/>
      <c r="B65" s="36">
        <v>35</v>
      </c>
      <c r="C65" s="37" t="s">
        <v>98</v>
      </c>
      <c r="D65" s="33"/>
      <c r="E65" s="34">
        <v>-32</v>
      </c>
      <c r="F65" s="39" t="str">
        <f>IF(F59=E58,E60,IF(F59=E60,E58,0))</f>
        <v>Шапошников Александр</v>
      </c>
      <c r="G65" s="33"/>
      <c r="H65" s="101" t="s">
        <v>50</v>
      </c>
      <c r="I65" s="101"/>
    </row>
    <row r="66" spans="1:9" ht="12.75">
      <c r="A66" s="34">
        <v>-17</v>
      </c>
      <c r="B66" s="39" t="str">
        <f>IF(C42=B41,B43,IF(C42=B43,B41,0))</f>
        <v>Тагиров Сайфулла</v>
      </c>
      <c r="C66" s="40"/>
      <c r="D66" s="45"/>
      <c r="E66" s="33"/>
      <c r="F66" s="34">
        <v>-34</v>
      </c>
      <c r="G66" s="35" t="str">
        <f>IF(G64=F63,F65,IF(G64=F65,F63,0))</f>
        <v>Ахметзянов Фауль</v>
      </c>
      <c r="H66" s="43"/>
      <c r="I66" s="43"/>
    </row>
    <row r="67" spans="1:9" ht="12.75">
      <c r="A67" s="33"/>
      <c r="B67" s="33"/>
      <c r="C67" s="36">
        <v>37</v>
      </c>
      <c r="D67" s="37" t="s">
        <v>98</v>
      </c>
      <c r="E67" s="33"/>
      <c r="F67" s="33"/>
      <c r="G67" s="33"/>
      <c r="H67" s="101" t="s">
        <v>51</v>
      </c>
      <c r="I67" s="101"/>
    </row>
    <row r="68" spans="1:9" ht="12.75">
      <c r="A68" s="34">
        <v>-18</v>
      </c>
      <c r="B68" s="35" t="str">
        <f>IF(C46=B45,B47,IF(C46=B47,B45,0))</f>
        <v>Хакимова Фиоза</v>
      </c>
      <c r="C68" s="40"/>
      <c r="D68" s="52" t="s">
        <v>52</v>
      </c>
      <c r="E68" s="34">
        <v>-35</v>
      </c>
      <c r="F68" s="35" t="str">
        <f>IF(C65=B64,B66,IF(C65=B66,B64,0))</f>
        <v>Куряева Валентина</v>
      </c>
      <c r="G68" s="33"/>
      <c r="H68" s="33"/>
      <c r="I68" s="33"/>
    </row>
    <row r="69" spans="1:9" ht="12.75">
      <c r="A69" s="33"/>
      <c r="B69" s="36">
        <v>36</v>
      </c>
      <c r="C69" s="41" t="s">
        <v>36</v>
      </c>
      <c r="D69" s="51"/>
      <c r="E69" s="33"/>
      <c r="F69" s="36">
        <v>38</v>
      </c>
      <c r="G69" s="37" t="s">
        <v>138</v>
      </c>
      <c r="H69" s="43"/>
      <c r="I69" s="43"/>
    </row>
    <row r="70" spans="1:9" ht="12.75">
      <c r="A70" s="34">
        <v>-19</v>
      </c>
      <c r="B70" s="39" t="str">
        <f>IF(C50=B49,B51,IF(C50=B51,B49,0))</f>
        <v>Гизатуллина Таскира</v>
      </c>
      <c r="C70" s="34">
        <v>-37</v>
      </c>
      <c r="D70" s="35" t="str">
        <f>IF(D67=C65,C69,IF(D67=C69,C65,0))</f>
        <v>Хакимова Фиоза</v>
      </c>
      <c r="E70" s="34">
        <v>-36</v>
      </c>
      <c r="F70" s="39" t="str">
        <f>IF(C69=B68,B70,IF(C69=B70,B68,0))</f>
        <v>Гизатуллина Таскира</v>
      </c>
      <c r="G70" s="33"/>
      <c r="H70" s="101" t="s">
        <v>53</v>
      </c>
      <c r="I70" s="101"/>
    </row>
    <row r="71" spans="1:9" ht="12.75">
      <c r="A71" s="33"/>
      <c r="B71" s="33"/>
      <c r="C71" s="33"/>
      <c r="D71" s="50" t="s">
        <v>54</v>
      </c>
      <c r="E71" s="33"/>
      <c r="F71" s="34">
        <v>-38</v>
      </c>
      <c r="G71" s="35" t="str">
        <f>IF(G69=F68,F70,IF(G69=F70,F68,0))</f>
        <v>Гизатуллина Таскира</v>
      </c>
      <c r="H71" s="43"/>
      <c r="I71" s="43"/>
    </row>
    <row r="72" spans="1:9" ht="12.75">
      <c r="A72" s="33"/>
      <c r="B72" s="33"/>
      <c r="C72" s="33"/>
      <c r="D72" s="33"/>
      <c r="E72" s="33"/>
      <c r="F72" s="33"/>
      <c r="G72" s="33"/>
      <c r="H72" s="101" t="s">
        <v>55</v>
      </c>
      <c r="I72" s="101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4" customWidth="1"/>
    <col min="2" max="16384" width="9.125" style="4" customWidth="1"/>
  </cols>
  <sheetData>
    <row r="1" spans="1:9" ht="18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spans="1:9" ht="15.75">
      <c r="A2" s="93" t="s">
        <v>139</v>
      </c>
      <c r="B2" s="93"/>
      <c r="C2" s="93"/>
      <c r="D2" s="93"/>
      <c r="E2" s="93"/>
      <c r="F2" s="93"/>
      <c r="G2" s="93"/>
      <c r="H2" s="93"/>
      <c r="I2" s="93"/>
    </row>
    <row r="3" spans="1:9" ht="15.75">
      <c r="A3" s="95">
        <v>40636</v>
      </c>
      <c r="B3" s="95"/>
      <c r="C3" s="95"/>
      <c r="D3" s="95"/>
      <c r="E3" s="95"/>
      <c r="F3" s="95"/>
      <c r="G3" s="95"/>
      <c r="H3" s="95"/>
      <c r="I3" s="95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5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6" t="s">
        <v>17</v>
      </c>
      <c r="B6" s="7" t="s">
        <v>2</v>
      </c>
      <c r="C6" s="8" t="s">
        <v>18</v>
      </c>
      <c r="D6" s="8"/>
      <c r="E6" s="8"/>
      <c r="F6" s="8"/>
      <c r="G6" s="8"/>
      <c r="H6" s="8"/>
      <c r="I6" s="8"/>
    </row>
    <row r="7" spans="1:9" ht="18">
      <c r="A7" s="9" t="s">
        <v>140</v>
      </c>
      <c r="B7" s="10">
        <v>1</v>
      </c>
      <c r="C7" s="11" t="str">
        <f>К!F20</f>
        <v>Ратникова Наталья</v>
      </c>
      <c r="D7" s="8"/>
      <c r="E7" s="8"/>
      <c r="F7" s="8"/>
      <c r="G7" s="8"/>
      <c r="H7" s="8"/>
      <c r="I7" s="8"/>
    </row>
    <row r="8" spans="1:9" ht="18">
      <c r="A8" s="9" t="s">
        <v>141</v>
      </c>
      <c r="B8" s="10">
        <v>2</v>
      </c>
      <c r="C8" s="11" t="str">
        <f>К!F31</f>
        <v>Горбунов Валентин</v>
      </c>
      <c r="D8" s="8"/>
      <c r="E8" s="8"/>
      <c r="F8" s="8"/>
      <c r="G8" s="8"/>
      <c r="H8" s="8"/>
      <c r="I8" s="8"/>
    </row>
    <row r="9" spans="1:9" ht="18">
      <c r="A9" s="9" t="s">
        <v>142</v>
      </c>
      <c r="B9" s="10">
        <v>3</v>
      </c>
      <c r="C9" s="11" t="str">
        <f>К!G43</f>
        <v>Шакуров Нафис</v>
      </c>
      <c r="D9" s="8"/>
      <c r="E9" s="8"/>
      <c r="F9" s="8"/>
      <c r="G9" s="8"/>
      <c r="H9" s="8"/>
      <c r="I9" s="8"/>
    </row>
    <row r="10" spans="1:9" ht="18">
      <c r="A10" s="9" t="s">
        <v>143</v>
      </c>
      <c r="B10" s="10">
        <v>4</v>
      </c>
      <c r="C10" s="11" t="str">
        <f>К!G51</f>
        <v>Суфияров Эдуард</v>
      </c>
      <c r="D10" s="8"/>
      <c r="E10" s="8"/>
      <c r="F10" s="8"/>
      <c r="G10" s="8"/>
      <c r="H10" s="8"/>
      <c r="I10" s="8"/>
    </row>
    <row r="11" spans="1:9" ht="18">
      <c r="A11" s="9" t="s">
        <v>101</v>
      </c>
      <c r="B11" s="10">
        <v>5</v>
      </c>
      <c r="C11" s="11" t="str">
        <f>К!C55</f>
        <v>Асылгужин Марсель</v>
      </c>
      <c r="D11" s="8"/>
      <c r="E11" s="8"/>
      <c r="F11" s="8"/>
      <c r="G11" s="8"/>
      <c r="H11" s="8"/>
      <c r="I11" s="8"/>
    </row>
    <row r="12" spans="1:9" ht="18">
      <c r="A12" s="9" t="s">
        <v>144</v>
      </c>
      <c r="B12" s="10">
        <v>6</v>
      </c>
      <c r="C12" s="11" t="str">
        <f>К!C57</f>
        <v>Семенов Константин</v>
      </c>
      <c r="D12" s="8"/>
      <c r="E12" s="8"/>
      <c r="F12" s="8"/>
      <c r="G12" s="8"/>
      <c r="H12" s="8"/>
      <c r="I12" s="8"/>
    </row>
    <row r="13" spans="1:9" ht="18">
      <c r="A13" s="9" t="s">
        <v>145</v>
      </c>
      <c r="B13" s="10">
        <v>7</v>
      </c>
      <c r="C13" s="11" t="str">
        <f>К!C60</f>
        <v>Топорков Артур</v>
      </c>
      <c r="D13" s="8"/>
      <c r="E13" s="8"/>
      <c r="F13" s="8"/>
      <c r="G13" s="8"/>
      <c r="H13" s="8"/>
      <c r="I13" s="8"/>
    </row>
    <row r="14" spans="1:9" ht="18">
      <c r="A14" s="9" t="s">
        <v>146</v>
      </c>
      <c r="B14" s="10">
        <v>8</v>
      </c>
      <c r="C14" s="11" t="str">
        <f>К!C62</f>
        <v>Сагитов Александр</v>
      </c>
      <c r="D14" s="8"/>
      <c r="E14" s="8"/>
      <c r="F14" s="8"/>
      <c r="G14" s="8"/>
      <c r="H14" s="8"/>
      <c r="I14" s="8"/>
    </row>
    <row r="15" spans="1:9" ht="18">
      <c r="A15" s="9" t="s">
        <v>147</v>
      </c>
      <c r="B15" s="10">
        <v>9</v>
      </c>
      <c r="C15" s="11" t="str">
        <f>К!G57</f>
        <v>Семенов Юрий</v>
      </c>
      <c r="D15" s="8"/>
      <c r="E15" s="8"/>
      <c r="F15" s="8"/>
      <c r="G15" s="8"/>
      <c r="H15" s="8"/>
      <c r="I15" s="8"/>
    </row>
    <row r="16" spans="1:9" ht="18">
      <c r="A16" s="9" t="s">
        <v>148</v>
      </c>
      <c r="B16" s="10">
        <v>10</v>
      </c>
      <c r="C16" s="11" t="str">
        <f>К!G60</f>
        <v>Халимонов Евгений</v>
      </c>
      <c r="D16" s="8"/>
      <c r="E16" s="8"/>
      <c r="F16" s="8"/>
      <c r="G16" s="8"/>
      <c r="H16" s="8"/>
      <c r="I16" s="8"/>
    </row>
    <row r="17" spans="1:9" ht="18">
      <c r="A17" s="9" t="s">
        <v>110</v>
      </c>
      <c r="B17" s="10">
        <v>11</v>
      </c>
      <c r="C17" s="11" t="str">
        <f>К!G64</f>
        <v>Герасев Михаил</v>
      </c>
      <c r="D17" s="8"/>
      <c r="E17" s="8"/>
      <c r="F17" s="8"/>
      <c r="G17" s="8"/>
      <c r="H17" s="8"/>
      <c r="I17" s="8"/>
    </row>
    <row r="18" spans="1:9" ht="18">
      <c r="A18" s="9" t="s">
        <v>95</v>
      </c>
      <c r="B18" s="10">
        <v>12</v>
      </c>
      <c r="C18" s="11" t="str">
        <f>К!G66</f>
        <v>Исмайлов Азамат</v>
      </c>
      <c r="D18" s="8"/>
      <c r="E18" s="8"/>
      <c r="F18" s="8"/>
      <c r="G18" s="8"/>
      <c r="H18" s="8"/>
      <c r="I18" s="8"/>
    </row>
    <row r="19" spans="1:9" ht="18">
      <c r="A19" s="9" t="s">
        <v>24</v>
      </c>
      <c r="B19" s="10">
        <v>13</v>
      </c>
      <c r="C19" s="11">
        <f>К!D67</f>
        <v>0</v>
      </c>
      <c r="D19" s="8"/>
      <c r="E19" s="8"/>
      <c r="F19" s="8"/>
      <c r="G19" s="8"/>
      <c r="H19" s="8"/>
      <c r="I19" s="8"/>
    </row>
    <row r="20" spans="1:9" ht="18">
      <c r="A20" s="9" t="s">
        <v>24</v>
      </c>
      <c r="B20" s="10">
        <v>14</v>
      </c>
      <c r="C20" s="11">
        <f>К!D70</f>
        <v>0</v>
      </c>
      <c r="D20" s="8"/>
      <c r="E20" s="8"/>
      <c r="F20" s="8"/>
      <c r="G20" s="8"/>
      <c r="H20" s="8"/>
      <c r="I20" s="8"/>
    </row>
    <row r="21" spans="1:9" ht="18">
      <c r="A21" s="9" t="s">
        <v>24</v>
      </c>
      <c r="B21" s="10">
        <v>15</v>
      </c>
      <c r="C21" s="11">
        <f>К!G69</f>
        <v>0</v>
      </c>
      <c r="D21" s="8"/>
      <c r="E21" s="8"/>
      <c r="F21" s="8"/>
      <c r="G21" s="8"/>
      <c r="H21" s="8"/>
      <c r="I21" s="8"/>
    </row>
    <row r="22" spans="1:9" ht="18">
      <c r="A22" s="9" t="s">
        <v>24</v>
      </c>
      <c r="B22" s="10">
        <v>16</v>
      </c>
      <c r="C22" s="11">
        <f>К!G71</f>
        <v>0</v>
      </c>
      <c r="D22" s="8"/>
      <c r="E22" s="8"/>
      <c r="F22" s="8"/>
      <c r="G22" s="8"/>
      <c r="H22" s="8"/>
      <c r="I22" s="8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32" customWidth="1"/>
    <col min="2" max="2" width="16.875" style="32" customWidth="1"/>
    <col min="3" max="6" width="14.75390625" style="32" customWidth="1"/>
    <col min="7" max="9" width="5.75390625" style="32" customWidth="1"/>
    <col min="10" max="16384" width="9.125" style="32" customWidth="1"/>
  </cols>
  <sheetData>
    <row r="1" spans="1:10" ht="15.75">
      <c r="A1" s="99" t="str">
        <f>СпК!A1</f>
        <v>Кубок Башкортостана 2011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5.75">
      <c r="A2" s="99" t="str">
        <f>СпК!A2</f>
        <v>Полуфинал Турнира День космонавтики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5.75">
      <c r="A3" s="100">
        <f>СпК!A3</f>
        <v>40636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9" ht="12.75">
      <c r="A4" s="33"/>
      <c r="B4" s="33"/>
      <c r="C4" s="33"/>
      <c r="D4" s="33"/>
      <c r="E4" s="33"/>
      <c r="F4" s="33"/>
      <c r="G4" s="33"/>
      <c r="H4" s="33"/>
      <c r="I4" s="33"/>
    </row>
    <row r="5" spans="1:9" ht="12.75">
      <c r="A5" s="34">
        <v>1</v>
      </c>
      <c r="B5" s="35" t="str">
        <f>СпК!A7</f>
        <v>Ратникова Наталья</v>
      </c>
      <c r="C5" s="33"/>
      <c r="D5" s="33"/>
      <c r="E5" s="33"/>
      <c r="F5" s="33"/>
      <c r="G5" s="33"/>
      <c r="H5" s="33"/>
      <c r="I5" s="33"/>
    </row>
    <row r="6" spans="1:9" ht="12.75">
      <c r="A6" s="33"/>
      <c r="B6" s="36">
        <v>1</v>
      </c>
      <c r="C6" s="37" t="s">
        <v>140</v>
      </c>
      <c r="D6" s="33"/>
      <c r="E6" s="38"/>
      <c r="F6" s="33"/>
      <c r="G6" s="33"/>
      <c r="H6" s="33"/>
      <c r="I6" s="33"/>
    </row>
    <row r="7" spans="1:9" ht="12.75">
      <c r="A7" s="34">
        <v>16</v>
      </c>
      <c r="B7" s="39" t="str">
        <f>СпК!A22</f>
        <v>_</v>
      </c>
      <c r="C7" s="40"/>
      <c r="D7" s="33"/>
      <c r="E7" s="33"/>
      <c r="F7" s="33"/>
      <c r="G7" s="33"/>
      <c r="H7" s="33"/>
      <c r="I7" s="33"/>
    </row>
    <row r="8" spans="1:9" ht="12.75">
      <c r="A8" s="33"/>
      <c r="B8" s="33"/>
      <c r="C8" s="36">
        <v>9</v>
      </c>
      <c r="D8" s="37" t="s">
        <v>140</v>
      </c>
      <c r="E8" s="33"/>
      <c r="F8" s="33"/>
      <c r="G8" s="33"/>
      <c r="H8" s="33"/>
      <c r="I8" s="33"/>
    </row>
    <row r="9" spans="1:9" ht="12.75">
      <c r="A9" s="34">
        <v>9</v>
      </c>
      <c r="B9" s="35" t="str">
        <f>СпК!A15</f>
        <v>Халимонов Евгений</v>
      </c>
      <c r="C9" s="40"/>
      <c r="D9" s="40"/>
      <c r="E9" s="33"/>
      <c r="F9" s="33"/>
      <c r="G9" s="33"/>
      <c r="H9" s="33"/>
      <c r="I9" s="33"/>
    </row>
    <row r="10" spans="1:9" ht="12.75">
      <c r="A10" s="33"/>
      <c r="B10" s="36">
        <v>2</v>
      </c>
      <c r="C10" s="41" t="s">
        <v>146</v>
      </c>
      <c r="D10" s="40"/>
      <c r="E10" s="33"/>
      <c r="F10" s="33"/>
      <c r="G10" s="33"/>
      <c r="H10" s="33"/>
      <c r="I10" s="33"/>
    </row>
    <row r="11" spans="1:9" ht="12.75">
      <c r="A11" s="34">
        <v>8</v>
      </c>
      <c r="B11" s="39" t="str">
        <f>СпК!A14</f>
        <v>Топорков Артур</v>
      </c>
      <c r="C11" s="33"/>
      <c r="D11" s="40"/>
      <c r="E11" s="33"/>
      <c r="F11" s="33"/>
      <c r="G11" s="42"/>
      <c r="H11" s="33"/>
      <c r="I11" s="33"/>
    </row>
    <row r="12" spans="1:9" ht="12.75">
      <c r="A12" s="33"/>
      <c r="B12" s="33"/>
      <c r="C12" s="33"/>
      <c r="D12" s="36">
        <v>13</v>
      </c>
      <c r="E12" s="37" t="s">
        <v>140</v>
      </c>
      <c r="F12" s="33"/>
      <c r="G12" s="42"/>
      <c r="H12" s="33"/>
      <c r="I12" s="33"/>
    </row>
    <row r="13" spans="1:9" ht="12.75">
      <c r="A13" s="34">
        <v>5</v>
      </c>
      <c r="B13" s="35" t="str">
        <f>СпК!A11</f>
        <v>Асылгужин Марсель</v>
      </c>
      <c r="C13" s="33"/>
      <c r="D13" s="40"/>
      <c r="E13" s="40"/>
      <c r="F13" s="33"/>
      <c r="G13" s="42"/>
      <c r="H13" s="33"/>
      <c r="I13" s="33"/>
    </row>
    <row r="14" spans="1:9" ht="12.75">
      <c r="A14" s="33"/>
      <c r="B14" s="36">
        <v>3</v>
      </c>
      <c r="C14" s="43" t="s">
        <v>101</v>
      </c>
      <c r="D14" s="40"/>
      <c r="E14" s="40"/>
      <c r="F14" s="33"/>
      <c r="G14" s="42"/>
      <c r="H14" s="33"/>
      <c r="I14" s="33"/>
    </row>
    <row r="15" spans="1:9" ht="12.75">
      <c r="A15" s="34">
        <v>12</v>
      </c>
      <c r="B15" s="39" t="str">
        <f>СпК!A18</f>
        <v>Исмайлов Азамат</v>
      </c>
      <c r="C15" s="40"/>
      <c r="D15" s="40"/>
      <c r="E15" s="40"/>
      <c r="F15" s="33"/>
      <c r="G15" s="42"/>
      <c r="H15" s="33"/>
      <c r="I15" s="33"/>
    </row>
    <row r="16" spans="1:9" ht="12.75">
      <c r="A16" s="33"/>
      <c r="B16" s="33"/>
      <c r="C16" s="36">
        <v>10</v>
      </c>
      <c r="D16" s="41" t="s">
        <v>143</v>
      </c>
      <c r="E16" s="40"/>
      <c r="F16" s="33"/>
      <c r="G16" s="33"/>
      <c r="H16" s="33"/>
      <c r="I16" s="33"/>
    </row>
    <row r="17" spans="1:9" ht="12.75">
      <c r="A17" s="34">
        <v>13</v>
      </c>
      <c r="B17" s="35" t="str">
        <f>СпК!A19</f>
        <v>_</v>
      </c>
      <c r="C17" s="40"/>
      <c r="D17" s="33"/>
      <c r="E17" s="40"/>
      <c r="F17" s="33"/>
      <c r="G17" s="33"/>
      <c r="H17" s="33"/>
      <c r="I17" s="33"/>
    </row>
    <row r="18" spans="1:9" ht="12.75">
      <c r="A18" s="33"/>
      <c r="B18" s="36">
        <v>4</v>
      </c>
      <c r="C18" s="41" t="s">
        <v>143</v>
      </c>
      <c r="D18" s="33"/>
      <c r="E18" s="40"/>
      <c r="F18" s="33"/>
      <c r="G18" s="33"/>
      <c r="H18" s="33"/>
      <c r="I18" s="33"/>
    </row>
    <row r="19" spans="1:9" ht="12.75">
      <c r="A19" s="34">
        <v>4</v>
      </c>
      <c r="B19" s="39" t="str">
        <f>СпК!A10</f>
        <v>Суфияров Эдуард</v>
      </c>
      <c r="C19" s="33"/>
      <c r="D19" s="33"/>
      <c r="E19" s="40"/>
      <c r="F19" s="33"/>
      <c r="G19" s="33"/>
      <c r="H19" s="33"/>
      <c r="I19" s="33"/>
    </row>
    <row r="20" spans="1:9" ht="12.75">
      <c r="A20" s="33"/>
      <c r="B20" s="33"/>
      <c r="C20" s="33"/>
      <c r="D20" s="33"/>
      <c r="E20" s="36">
        <v>15</v>
      </c>
      <c r="F20" s="44" t="s">
        <v>140</v>
      </c>
      <c r="G20" s="37"/>
      <c r="H20" s="37"/>
      <c r="I20" s="37"/>
    </row>
    <row r="21" spans="1:9" ht="12.75">
      <c r="A21" s="34">
        <v>3</v>
      </c>
      <c r="B21" s="35" t="str">
        <f>СпК!A9</f>
        <v>Шакуров Нафис</v>
      </c>
      <c r="C21" s="33"/>
      <c r="D21" s="33"/>
      <c r="E21" s="40"/>
      <c r="F21" s="45"/>
      <c r="G21" s="33"/>
      <c r="H21" s="101" t="s">
        <v>25</v>
      </c>
      <c r="I21" s="101"/>
    </row>
    <row r="22" spans="1:9" ht="12.75">
      <c r="A22" s="33"/>
      <c r="B22" s="36">
        <v>5</v>
      </c>
      <c r="C22" s="37" t="s">
        <v>142</v>
      </c>
      <c r="D22" s="33"/>
      <c r="E22" s="40"/>
      <c r="F22" s="45"/>
      <c r="G22" s="33"/>
      <c r="H22" s="33"/>
      <c r="I22" s="33"/>
    </row>
    <row r="23" spans="1:9" ht="12.75">
      <c r="A23" s="34">
        <v>14</v>
      </c>
      <c r="B23" s="39" t="str">
        <f>СпК!A20</f>
        <v>_</v>
      </c>
      <c r="C23" s="40"/>
      <c r="D23" s="33"/>
      <c r="E23" s="40"/>
      <c r="F23" s="45"/>
      <c r="G23" s="33"/>
      <c r="H23" s="33"/>
      <c r="I23" s="33"/>
    </row>
    <row r="24" spans="1:9" ht="12.75">
      <c r="A24" s="33"/>
      <c r="B24" s="33"/>
      <c r="C24" s="36">
        <v>11</v>
      </c>
      <c r="D24" s="37" t="s">
        <v>142</v>
      </c>
      <c r="E24" s="40"/>
      <c r="F24" s="45"/>
      <c r="G24" s="33"/>
      <c r="H24" s="33"/>
      <c r="I24" s="33"/>
    </row>
    <row r="25" spans="1:9" ht="12.75">
      <c r="A25" s="34">
        <v>11</v>
      </c>
      <c r="B25" s="35" t="str">
        <f>СпК!A17</f>
        <v>Герасев Михаил</v>
      </c>
      <c r="C25" s="40"/>
      <c r="D25" s="40"/>
      <c r="E25" s="40"/>
      <c r="F25" s="45"/>
      <c r="G25" s="33"/>
      <c r="H25" s="33"/>
      <c r="I25" s="33"/>
    </row>
    <row r="26" spans="1:9" ht="12.75">
      <c r="A26" s="33"/>
      <c r="B26" s="36">
        <v>6</v>
      </c>
      <c r="C26" s="41" t="s">
        <v>144</v>
      </c>
      <c r="D26" s="40"/>
      <c r="E26" s="40"/>
      <c r="F26" s="45"/>
      <c r="G26" s="33"/>
      <c r="H26" s="33"/>
      <c r="I26" s="33"/>
    </row>
    <row r="27" spans="1:9" ht="12.75">
      <c r="A27" s="34">
        <v>6</v>
      </c>
      <c r="B27" s="39" t="str">
        <f>СпК!A12</f>
        <v>Семенов Константин</v>
      </c>
      <c r="C27" s="33"/>
      <c r="D27" s="40"/>
      <c r="E27" s="40"/>
      <c r="F27" s="45"/>
      <c r="G27" s="33"/>
      <c r="H27" s="33"/>
      <c r="I27" s="33"/>
    </row>
    <row r="28" spans="1:9" ht="12.75">
      <c r="A28" s="33"/>
      <c r="B28" s="33"/>
      <c r="C28" s="33"/>
      <c r="D28" s="36">
        <v>14</v>
      </c>
      <c r="E28" s="41" t="s">
        <v>141</v>
      </c>
      <c r="F28" s="45"/>
      <c r="G28" s="33"/>
      <c r="H28" s="33"/>
      <c r="I28" s="33"/>
    </row>
    <row r="29" spans="1:9" ht="12.75">
      <c r="A29" s="34">
        <v>7</v>
      </c>
      <c r="B29" s="35" t="str">
        <f>СпК!A13</f>
        <v>Сагитов Александр</v>
      </c>
      <c r="C29" s="33"/>
      <c r="D29" s="40"/>
      <c r="E29" s="33"/>
      <c r="F29" s="45"/>
      <c r="G29" s="33"/>
      <c r="H29" s="33"/>
      <c r="I29" s="33"/>
    </row>
    <row r="30" spans="1:9" ht="12.75">
      <c r="A30" s="33"/>
      <c r="B30" s="36">
        <v>7</v>
      </c>
      <c r="C30" s="37" t="s">
        <v>145</v>
      </c>
      <c r="D30" s="40"/>
      <c r="E30" s="33"/>
      <c r="F30" s="45"/>
      <c r="G30" s="33"/>
      <c r="H30" s="33"/>
      <c r="I30" s="33"/>
    </row>
    <row r="31" spans="1:9" ht="12.75">
      <c r="A31" s="34">
        <v>10</v>
      </c>
      <c r="B31" s="39" t="str">
        <f>СпК!A16</f>
        <v>Семенов Юрий</v>
      </c>
      <c r="C31" s="40"/>
      <c r="D31" s="40"/>
      <c r="E31" s="34">
        <v>-15</v>
      </c>
      <c r="F31" s="35" t="str">
        <f>IF(F20=E12,E28,IF(F20=E28,E12,0))</f>
        <v>Горбунов Валентин</v>
      </c>
      <c r="G31" s="43"/>
      <c r="H31" s="43"/>
      <c r="I31" s="43"/>
    </row>
    <row r="32" spans="1:9" ht="12.75">
      <c r="A32" s="33"/>
      <c r="B32" s="33"/>
      <c r="C32" s="36">
        <v>12</v>
      </c>
      <c r="D32" s="41" t="s">
        <v>141</v>
      </c>
      <c r="E32" s="33"/>
      <c r="F32" s="45"/>
      <c r="G32" s="33"/>
      <c r="H32" s="101" t="s">
        <v>26</v>
      </c>
      <c r="I32" s="101"/>
    </row>
    <row r="33" spans="1:9" ht="12.75">
      <c r="A33" s="34">
        <v>15</v>
      </c>
      <c r="B33" s="35" t="str">
        <f>СпК!A21</f>
        <v>_</v>
      </c>
      <c r="C33" s="40"/>
      <c r="D33" s="33"/>
      <c r="E33" s="33"/>
      <c r="F33" s="45"/>
      <c r="G33" s="33"/>
      <c r="H33" s="33"/>
      <c r="I33" s="33"/>
    </row>
    <row r="34" spans="1:9" ht="12.75">
      <c r="A34" s="33"/>
      <c r="B34" s="36">
        <v>8</v>
      </c>
      <c r="C34" s="41" t="s">
        <v>141</v>
      </c>
      <c r="D34" s="33"/>
      <c r="E34" s="33"/>
      <c r="F34" s="45"/>
      <c r="G34" s="33"/>
      <c r="H34" s="33"/>
      <c r="I34" s="33"/>
    </row>
    <row r="35" spans="1:9" ht="12.75">
      <c r="A35" s="34">
        <v>2</v>
      </c>
      <c r="B35" s="39" t="str">
        <f>СпК!A8</f>
        <v>Горбунов Валентин</v>
      </c>
      <c r="C35" s="33"/>
      <c r="D35" s="33"/>
      <c r="E35" s="33"/>
      <c r="F35" s="45"/>
      <c r="G35" s="33"/>
      <c r="H35" s="33"/>
      <c r="I35" s="33"/>
    </row>
    <row r="36" spans="1:9" ht="12.75">
      <c r="A36" s="33"/>
      <c r="B36" s="33"/>
      <c r="C36" s="33"/>
      <c r="D36" s="33"/>
      <c r="E36" s="33"/>
      <c r="F36" s="45"/>
      <c r="G36" s="33"/>
      <c r="H36" s="33"/>
      <c r="I36" s="33"/>
    </row>
    <row r="37" spans="1:9" ht="12.75">
      <c r="A37" s="34">
        <v>-1</v>
      </c>
      <c r="B37" s="35" t="str">
        <f>IF(C6=B5,B7,IF(C6=B7,B5,0))</f>
        <v>_</v>
      </c>
      <c r="C37" s="33"/>
      <c r="D37" s="34">
        <v>-13</v>
      </c>
      <c r="E37" s="35" t="str">
        <f>IF(E12=D8,D16,IF(E12=D16,D8,0))</f>
        <v>Суфияров Эдуард</v>
      </c>
      <c r="F37" s="33"/>
      <c r="G37" s="33"/>
      <c r="H37" s="33"/>
      <c r="I37" s="33"/>
    </row>
    <row r="38" spans="1:9" ht="12.75">
      <c r="A38" s="33"/>
      <c r="B38" s="36">
        <v>16</v>
      </c>
      <c r="C38" s="46" t="s">
        <v>147</v>
      </c>
      <c r="D38" s="33"/>
      <c r="E38" s="40"/>
      <c r="F38" s="33"/>
      <c r="G38" s="33"/>
      <c r="H38" s="33"/>
      <c r="I38" s="33"/>
    </row>
    <row r="39" spans="1:9" ht="12.75">
      <c r="A39" s="34">
        <v>-2</v>
      </c>
      <c r="B39" s="39" t="str">
        <f>IF(C10=B9,B11,IF(C10=B11,B9,0))</f>
        <v>Халимонов Евгений</v>
      </c>
      <c r="C39" s="36">
        <v>20</v>
      </c>
      <c r="D39" s="46" t="s">
        <v>145</v>
      </c>
      <c r="E39" s="36">
        <v>26</v>
      </c>
      <c r="F39" s="46" t="s">
        <v>143</v>
      </c>
      <c r="G39" s="33"/>
      <c r="H39" s="33"/>
      <c r="I39" s="33"/>
    </row>
    <row r="40" spans="1:9" ht="12.75">
      <c r="A40" s="33"/>
      <c r="B40" s="34">
        <v>-12</v>
      </c>
      <c r="C40" s="39" t="str">
        <f>IF(D32=C30,C34,IF(D32=C34,C30,0))</f>
        <v>Сагитов Александр</v>
      </c>
      <c r="D40" s="40"/>
      <c r="E40" s="40"/>
      <c r="F40" s="40"/>
      <c r="G40" s="33"/>
      <c r="H40" s="33"/>
      <c r="I40" s="33"/>
    </row>
    <row r="41" spans="1:9" ht="12.75">
      <c r="A41" s="34">
        <v>-3</v>
      </c>
      <c r="B41" s="35" t="str">
        <f>IF(C14=B13,B15,IF(C14=B15,B13,0))</f>
        <v>Исмайлов Азамат</v>
      </c>
      <c r="C41" s="33"/>
      <c r="D41" s="36">
        <v>24</v>
      </c>
      <c r="E41" s="47" t="s">
        <v>144</v>
      </c>
      <c r="F41" s="40"/>
      <c r="G41" s="33"/>
      <c r="H41" s="33"/>
      <c r="I41" s="33"/>
    </row>
    <row r="42" spans="1:9" ht="12.75">
      <c r="A42" s="33"/>
      <c r="B42" s="36">
        <v>17</v>
      </c>
      <c r="C42" s="46" t="s">
        <v>95</v>
      </c>
      <c r="D42" s="40"/>
      <c r="E42" s="45"/>
      <c r="F42" s="40"/>
      <c r="G42" s="33"/>
      <c r="H42" s="33"/>
      <c r="I42" s="33"/>
    </row>
    <row r="43" spans="1:9" ht="12.75">
      <c r="A43" s="34">
        <v>-4</v>
      </c>
      <c r="B43" s="39" t="str">
        <f>IF(C18=B17,B19,IF(C18=B19,B17,0))</f>
        <v>_</v>
      </c>
      <c r="C43" s="36">
        <v>21</v>
      </c>
      <c r="D43" s="47" t="s">
        <v>144</v>
      </c>
      <c r="E43" s="45"/>
      <c r="F43" s="36">
        <v>28</v>
      </c>
      <c r="G43" s="46" t="s">
        <v>142</v>
      </c>
      <c r="H43" s="43"/>
      <c r="I43" s="43"/>
    </row>
    <row r="44" spans="1:9" ht="12.75">
      <c r="A44" s="33"/>
      <c r="B44" s="34">
        <v>-11</v>
      </c>
      <c r="C44" s="39" t="str">
        <f>IF(D24=C22,C26,IF(D24=C26,C22,0))</f>
        <v>Семенов Константин</v>
      </c>
      <c r="D44" s="33"/>
      <c r="E44" s="45"/>
      <c r="F44" s="40"/>
      <c r="G44" s="33"/>
      <c r="H44" s="101" t="s">
        <v>27</v>
      </c>
      <c r="I44" s="101"/>
    </row>
    <row r="45" spans="1:9" ht="12.75">
      <c r="A45" s="34">
        <v>-5</v>
      </c>
      <c r="B45" s="35" t="str">
        <f>IF(C22=B21,B23,IF(C22=B23,B21,0))</f>
        <v>_</v>
      </c>
      <c r="C45" s="33"/>
      <c r="D45" s="34">
        <v>-14</v>
      </c>
      <c r="E45" s="35" t="str">
        <f>IF(E28=D24,D32,IF(E28=D32,D24,0))</f>
        <v>Шакуров Нафис</v>
      </c>
      <c r="F45" s="40"/>
      <c r="G45" s="45"/>
      <c r="H45" s="33"/>
      <c r="I45" s="33"/>
    </row>
    <row r="46" spans="1:9" ht="12.75">
      <c r="A46" s="33"/>
      <c r="B46" s="36">
        <v>18</v>
      </c>
      <c r="C46" s="46" t="s">
        <v>110</v>
      </c>
      <c r="D46" s="33"/>
      <c r="E46" s="36"/>
      <c r="F46" s="40"/>
      <c r="G46" s="45"/>
      <c r="H46" s="33"/>
      <c r="I46" s="33"/>
    </row>
    <row r="47" spans="1:9" ht="12.75">
      <c r="A47" s="34">
        <v>-6</v>
      </c>
      <c r="B47" s="39" t="str">
        <f>IF(C26=B25,B27,IF(C26=B27,B25,0))</f>
        <v>Герасев Михаил</v>
      </c>
      <c r="C47" s="36">
        <v>22</v>
      </c>
      <c r="D47" s="46" t="s">
        <v>101</v>
      </c>
      <c r="E47" s="36">
        <v>27</v>
      </c>
      <c r="F47" s="47" t="s">
        <v>142</v>
      </c>
      <c r="G47" s="45"/>
      <c r="H47" s="33"/>
      <c r="I47" s="33"/>
    </row>
    <row r="48" spans="1:9" ht="12.75">
      <c r="A48" s="33"/>
      <c r="B48" s="34">
        <v>-10</v>
      </c>
      <c r="C48" s="39" t="str">
        <f>IF(D16=C14,C18,IF(D16=C18,C14,0))</f>
        <v>Асылгужин Марсель</v>
      </c>
      <c r="D48" s="40"/>
      <c r="E48" s="40"/>
      <c r="F48" s="33"/>
      <c r="G48" s="45"/>
      <c r="H48" s="33"/>
      <c r="I48" s="33"/>
    </row>
    <row r="49" spans="1:9" ht="12.75">
      <c r="A49" s="34">
        <v>-7</v>
      </c>
      <c r="B49" s="35" t="str">
        <f>IF(C30=B29,B31,IF(C30=B31,B29,0))</f>
        <v>Семенов Юрий</v>
      </c>
      <c r="C49" s="33"/>
      <c r="D49" s="36">
        <v>25</v>
      </c>
      <c r="E49" s="47" t="s">
        <v>101</v>
      </c>
      <c r="F49" s="33"/>
      <c r="G49" s="45"/>
      <c r="H49" s="33"/>
      <c r="I49" s="33"/>
    </row>
    <row r="50" spans="1:9" ht="12.75">
      <c r="A50" s="33"/>
      <c r="B50" s="36">
        <v>19</v>
      </c>
      <c r="C50" s="46" t="s">
        <v>148</v>
      </c>
      <c r="D50" s="40"/>
      <c r="E50" s="45"/>
      <c r="F50" s="33"/>
      <c r="G50" s="45"/>
      <c r="H50" s="33"/>
      <c r="I50" s="33"/>
    </row>
    <row r="51" spans="1:9" ht="12.75">
      <c r="A51" s="34">
        <v>-8</v>
      </c>
      <c r="B51" s="39" t="str">
        <f>IF(C34=B33,B35,IF(C34=B35,B33,0))</f>
        <v>_</v>
      </c>
      <c r="C51" s="36">
        <v>23</v>
      </c>
      <c r="D51" s="47" t="s">
        <v>146</v>
      </c>
      <c r="E51" s="45"/>
      <c r="F51" s="34">
        <v>-28</v>
      </c>
      <c r="G51" s="35" t="str">
        <f>IF(G43=F39,F47,IF(G43=F47,F39,0))</f>
        <v>Суфияров Эдуард</v>
      </c>
      <c r="H51" s="43"/>
      <c r="I51" s="43"/>
    </row>
    <row r="52" spans="1:9" ht="12.75">
      <c r="A52" s="33"/>
      <c r="B52" s="48">
        <v>-9</v>
      </c>
      <c r="C52" s="39" t="str">
        <f>IF(D8=C6,C10,IF(D8=C10,C6,0))</f>
        <v>Топорков Артур</v>
      </c>
      <c r="D52" s="33"/>
      <c r="E52" s="45"/>
      <c r="F52" s="33"/>
      <c r="G52" s="49"/>
      <c r="H52" s="101" t="s">
        <v>28</v>
      </c>
      <c r="I52" s="101"/>
    </row>
    <row r="53" spans="1:9" ht="12.75">
      <c r="A53" s="33"/>
      <c r="B53" s="33"/>
      <c r="C53" s="33"/>
      <c r="D53" s="33"/>
      <c r="E53" s="33"/>
      <c r="F53" s="33"/>
      <c r="G53" s="33"/>
      <c r="H53" s="33"/>
      <c r="I53" s="33"/>
    </row>
    <row r="54" spans="1:9" ht="12.75">
      <c r="A54" s="34">
        <v>-26</v>
      </c>
      <c r="B54" s="35" t="str">
        <f>IF(F39=E37,E41,IF(F39=E41,E37,0))</f>
        <v>Семенов Константин</v>
      </c>
      <c r="C54" s="33"/>
      <c r="D54" s="34">
        <v>-20</v>
      </c>
      <c r="E54" s="35" t="str">
        <f>IF(D39=C38,C40,IF(D39=C40,C38,0))</f>
        <v>Халимонов Евгений</v>
      </c>
      <c r="F54" s="33"/>
      <c r="G54" s="33"/>
      <c r="H54" s="33"/>
      <c r="I54" s="33"/>
    </row>
    <row r="55" spans="1:9" ht="12.75">
      <c r="A55" s="33"/>
      <c r="B55" s="36">
        <v>29</v>
      </c>
      <c r="C55" s="37" t="s">
        <v>101</v>
      </c>
      <c r="D55" s="33"/>
      <c r="E55" s="36">
        <v>31</v>
      </c>
      <c r="F55" s="37" t="s">
        <v>147</v>
      </c>
      <c r="G55" s="33"/>
      <c r="H55" s="33"/>
      <c r="I55" s="33"/>
    </row>
    <row r="56" spans="1:9" ht="12.75">
      <c r="A56" s="34">
        <v>-27</v>
      </c>
      <c r="B56" s="39" t="str">
        <f>IF(F47=E45,E49,IF(F47=E49,E45,0))</f>
        <v>Асылгужин Марсель</v>
      </c>
      <c r="C56" s="50" t="s">
        <v>29</v>
      </c>
      <c r="D56" s="34">
        <v>-21</v>
      </c>
      <c r="E56" s="39" t="str">
        <f>IF(D43=C42,C44,IF(D43=C44,C42,0))</f>
        <v>Исмайлов Азамат</v>
      </c>
      <c r="F56" s="40"/>
      <c r="G56" s="45"/>
      <c r="H56" s="33"/>
      <c r="I56" s="33"/>
    </row>
    <row r="57" spans="1:9" ht="12.75">
      <c r="A57" s="33"/>
      <c r="B57" s="34">
        <v>-29</v>
      </c>
      <c r="C57" s="35" t="str">
        <f>IF(C55=B54,B56,IF(C55=B56,B54,0))</f>
        <v>Семенов Константин</v>
      </c>
      <c r="D57" s="33"/>
      <c r="E57" s="33"/>
      <c r="F57" s="36">
        <v>33</v>
      </c>
      <c r="G57" s="37" t="s">
        <v>148</v>
      </c>
      <c r="H57" s="43"/>
      <c r="I57" s="43"/>
    </row>
    <row r="58" spans="1:9" ht="12.75">
      <c r="A58" s="33"/>
      <c r="B58" s="33"/>
      <c r="C58" s="50" t="s">
        <v>31</v>
      </c>
      <c r="D58" s="34">
        <v>-22</v>
      </c>
      <c r="E58" s="35" t="str">
        <f>IF(D47=C46,C48,IF(D47=C48,C46,0))</f>
        <v>Герасев Михаил</v>
      </c>
      <c r="F58" s="40"/>
      <c r="G58" s="33"/>
      <c r="H58" s="101" t="s">
        <v>48</v>
      </c>
      <c r="I58" s="101"/>
    </row>
    <row r="59" spans="1:9" ht="12.75">
      <c r="A59" s="34">
        <v>-24</v>
      </c>
      <c r="B59" s="35" t="str">
        <f>IF(E41=D39,D43,IF(E41=D43,D39,0))</f>
        <v>Сагитов Александр</v>
      </c>
      <c r="C59" s="33"/>
      <c r="D59" s="33"/>
      <c r="E59" s="36">
        <v>32</v>
      </c>
      <c r="F59" s="41" t="s">
        <v>148</v>
      </c>
      <c r="G59" s="51"/>
      <c r="H59" s="33"/>
      <c r="I59" s="33"/>
    </row>
    <row r="60" spans="1:9" ht="12.75">
      <c r="A60" s="33"/>
      <c r="B60" s="36">
        <v>30</v>
      </c>
      <c r="C60" s="37" t="s">
        <v>146</v>
      </c>
      <c r="D60" s="34">
        <v>-23</v>
      </c>
      <c r="E60" s="39" t="str">
        <f>IF(D51=C50,C52,IF(D51=C52,C50,0))</f>
        <v>Семенов Юрий</v>
      </c>
      <c r="F60" s="34">
        <v>-33</v>
      </c>
      <c r="G60" s="35" t="str">
        <f>IF(G57=F55,F59,IF(G57=F59,F55,0))</f>
        <v>Халимонов Евгений</v>
      </c>
      <c r="H60" s="43"/>
      <c r="I60" s="43"/>
    </row>
    <row r="61" spans="1:9" ht="12.75">
      <c r="A61" s="34">
        <v>-25</v>
      </c>
      <c r="B61" s="39" t="str">
        <f>IF(E49=D47,D51,IF(E49=D51,D47,0))</f>
        <v>Топорков Артур</v>
      </c>
      <c r="C61" s="50" t="s">
        <v>30</v>
      </c>
      <c r="D61" s="33"/>
      <c r="E61" s="33"/>
      <c r="F61" s="33"/>
      <c r="G61" s="33"/>
      <c r="H61" s="101" t="s">
        <v>49</v>
      </c>
      <c r="I61" s="101"/>
    </row>
    <row r="62" spans="1:9" ht="12.75">
      <c r="A62" s="33"/>
      <c r="B62" s="34">
        <v>-30</v>
      </c>
      <c r="C62" s="35" t="str">
        <f>IF(C60=B59,B61,IF(C60=B61,B59,0))</f>
        <v>Сагитов Александр</v>
      </c>
      <c r="D62" s="33"/>
      <c r="E62" s="33"/>
      <c r="F62" s="33"/>
      <c r="G62" s="33"/>
      <c r="H62" s="33"/>
      <c r="I62" s="33"/>
    </row>
    <row r="63" spans="1:9" ht="12.75">
      <c r="A63" s="33"/>
      <c r="B63" s="33"/>
      <c r="C63" s="50" t="s">
        <v>32</v>
      </c>
      <c r="D63" s="33"/>
      <c r="E63" s="34">
        <v>-31</v>
      </c>
      <c r="F63" s="35" t="str">
        <f>IF(F55=E54,E56,IF(F55=E56,E54,0))</f>
        <v>Исмайлов Азамат</v>
      </c>
      <c r="G63" s="33"/>
      <c r="H63" s="33"/>
      <c r="I63" s="33"/>
    </row>
    <row r="64" spans="1:9" ht="12.75">
      <c r="A64" s="34">
        <v>-16</v>
      </c>
      <c r="B64" s="35" t="str">
        <f>IF(C38=B37,B39,IF(C38=B39,B37,0))</f>
        <v>_</v>
      </c>
      <c r="C64" s="33"/>
      <c r="D64" s="33"/>
      <c r="E64" s="33"/>
      <c r="F64" s="36">
        <v>34</v>
      </c>
      <c r="G64" s="37" t="s">
        <v>110</v>
      </c>
      <c r="H64" s="43"/>
      <c r="I64" s="43"/>
    </row>
    <row r="65" spans="1:9" ht="12.75">
      <c r="A65" s="33"/>
      <c r="B65" s="36">
        <v>35</v>
      </c>
      <c r="C65" s="37"/>
      <c r="D65" s="33"/>
      <c r="E65" s="34">
        <v>-32</v>
      </c>
      <c r="F65" s="39" t="str">
        <f>IF(F59=E58,E60,IF(F59=E60,E58,0))</f>
        <v>Герасев Михаил</v>
      </c>
      <c r="G65" s="33"/>
      <c r="H65" s="101" t="s">
        <v>50</v>
      </c>
      <c r="I65" s="101"/>
    </row>
    <row r="66" spans="1:9" ht="12.75">
      <c r="A66" s="34">
        <v>-17</v>
      </c>
      <c r="B66" s="39" t="str">
        <f>IF(C42=B41,B43,IF(C42=B43,B41,0))</f>
        <v>_</v>
      </c>
      <c r="C66" s="40"/>
      <c r="D66" s="45"/>
      <c r="E66" s="33"/>
      <c r="F66" s="34">
        <v>-34</v>
      </c>
      <c r="G66" s="35" t="str">
        <f>IF(G64=F63,F65,IF(G64=F65,F63,0))</f>
        <v>Исмайлов Азамат</v>
      </c>
      <c r="H66" s="43"/>
      <c r="I66" s="43"/>
    </row>
    <row r="67" spans="1:9" ht="12.75">
      <c r="A67" s="33"/>
      <c r="B67" s="33"/>
      <c r="C67" s="36">
        <v>37</v>
      </c>
      <c r="D67" s="37"/>
      <c r="E67" s="33"/>
      <c r="F67" s="33"/>
      <c r="G67" s="33"/>
      <c r="H67" s="101" t="s">
        <v>51</v>
      </c>
      <c r="I67" s="101"/>
    </row>
    <row r="68" spans="1:9" ht="12.75">
      <c r="A68" s="34">
        <v>-18</v>
      </c>
      <c r="B68" s="35" t="str">
        <f>IF(C46=B45,B47,IF(C46=B47,B45,0))</f>
        <v>_</v>
      </c>
      <c r="C68" s="40"/>
      <c r="D68" s="52" t="s">
        <v>52</v>
      </c>
      <c r="E68" s="34">
        <v>-35</v>
      </c>
      <c r="F68" s="35">
        <f>IF(C65=B64,B66,IF(C65=B66,B64,0))</f>
        <v>0</v>
      </c>
      <c r="G68" s="33"/>
      <c r="H68" s="33"/>
      <c r="I68" s="33"/>
    </row>
    <row r="69" spans="1:9" ht="12.75">
      <c r="A69" s="33"/>
      <c r="B69" s="36">
        <v>36</v>
      </c>
      <c r="C69" s="41"/>
      <c r="D69" s="51"/>
      <c r="E69" s="33"/>
      <c r="F69" s="36">
        <v>38</v>
      </c>
      <c r="G69" s="37"/>
      <c r="H69" s="43"/>
      <c r="I69" s="43"/>
    </row>
    <row r="70" spans="1:9" ht="12.75">
      <c r="A70" s="34">
        <v>-19</v>
      </c>
      <c r="B70" s="39" t="str">
        <f>IF(C50=B49,B51,IF(C50=B51,B49,0))</f>
        <v>_</v>
      </c>
      <c r="C70" s="34">
        <v>-37</v>
      </c>
      <c r="D70" s="35">
        <f>IF(D67=C65,C69,IF(D67=C69,C65,0))</f>
        <v>0</v>
      </c>
      <c r="E70" s="34">
        <v>-36</v>
      </c>
      <c r="F70" s="39">
        <f>IF(C69=B68,B70,IF(C69=B70,B68,0))</f>
        <v>0</v>
      </c>
      <c r="G70" s="33"/>
      <c r="H70" s="101" t="s">
        <v>53</v>
      </c>
      <c r="I70" s="101"/>
    </row>
    <row r="71" spans="1:9" ht="12.75">
      <c r="A71" s="33"/>
      <c r="B71" s="33"/>
      <c r="C71" s="33"/>
      <c r="D71" s="50" t="s">
        <v>54</v>
      </c>
      <c r="E71" s="33"/>
      <c r="F71" s="34">
        <v>-38</v>
      </c>
      <c r="G71" s="35">
        <f>IF(G69=F68,F70,IF(G69=F70,F68,0))</f>
        <v>0</v>
      </c>
      <c r="H71" s="43"/>
      <c r="I71" s="43"/>
    </row>
    <row r="72" spans="1:9" ht="12.75">
      <c r="A72" s="33"/>
      <c r="B72" s="33"/>
      <c r="C72" s="33"/>
      <c r="D72" s="33"/>
      <c r="E72" s="33"/>
      <c r="F72" s="33"/>
      <c r="G72" s="33"/>
      <c r="H72" s="101" t="s">
        <v>55</v>
      </c>
      <c r="I72" s="10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3" sqref="A3:I3"/>
    </sheetView>
  </sheetViews>
  <sheetFormatPr defaultColWidth="9.00390625" defaultRowHeight="12.75"/>
  <cols>
    <col min="1" max="1" width="41.875" style="4" customWidth="1"/>
    <col min="2" max="16384" width="9.125" style="4" customWidth="1"/>
  </cols>
  <sheetData>
    <row r="1" spans="1:9" ht="18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spans="1:9" ht="15.75">
      <c r="A2" s="93" t="s">
        <v>149</v>
      </c>
      <c r="B2" s="93"/>
      <c r="C2" s="93"/>
      <c r="D2" s="93"/>
      <c r="E2" s="93"/>
      <c r="F2" s="93"/>
      <c r="G2" s="93"/>
      <c r="H2" s="93"/>
      <c r="I2" s="93"/>
    </row>
    <row r="3" spans="1:9" ht="15.75">
      <c r="A3" s="95">
        <v>40641</v>
      </c>
      <c r="B3" s="95"/>
      <c r="C3" s="95"/>
      <c r="D3" s="95"/>
      <c r="E3" s="95"/>
      <c r="F3" s="95"/>
      <c r="G3" s="95"/>
      <c r="H3" s="95"/>
      <c r="I3" s="95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5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6" t="s">
        <v>17</v>
      </c>
      <c r="B6" s="7" t="s">
        <v>2</v>
      </c>
      <c r="C6" s="8" t="s">
        <v>18</v>
      </c>
      <c r="D6" s="8"/>
      <c r="E6" s="8"/>
      <c r="F6" s="8"/>
      <c r="G6" s="8"/>
      <c r="H6" s="8"/>
      <c r="I6" s="8"/>
    </row>
    <row r="7" spans="1:9" ht="18">
      <c r="A7" s="9" t="s">
        <v>150</v>
      </c>
      <c r="B7" s="10">
        <v>1</v>
      </c>
      <c r="C7" s="11" t="str">
        <f>П!F20</f>
        <v>Шарипов Давид</v>
      </c>
      <c r="D7" s="8"/>
      <c r="E7" s="8"/>
      <c r="F7" s="8"/>
      <c r="G7" s="8"/>
      <c r="H7" s="8"/>
      <c r="I7" s="8"/>
    </row>
    <row r="8" spans="1:9" ht="18">
      <c r="A8" s="9" t="s">
        <v>151</v>
      </c>
      <c r="B8" s="10">
        <v>2</v>
      </c>
      <c r="C8" s="11" t="str">
        <f>П!F31</f>
        <v>Семенов Константин</v>
      </c>
      <c r="D8" s="8"/>
      <c r="E8" s="8"/>
      <c r="F8" s="8"/>
      <c r="G8" s="8"/>
      <c r="H8" s="8"/>
      <c r="I8" s="8"/>
    </row>
    <row r="9" spans="1:9" ht="18">
      <c r="A9" s="9" t="s">
        <v>144</v>
      </c>
      <c r="B9" s="10">
        <v>3</v>
      </c>
      <c r="C9" s="11" t="str">
        <f>П!G43</f>
        <v>Рахматуллин Равиль</v>
      </c>
      <c r="D9" s="8"/>
      <c r="E9" s="8"/>
      <c r="F9" s="8"/>
      <c r="G9" s="8"/>
      <c r="H9" s="8"/>
      <c r="I9" s="8"/>
    </row>
    <row r="10" spans="1:9" ht="18">
      <c r="A10" s="9" t="s">
        <v>101</v>
      </c>
      <c r="B10" s="10">
        <v>4</v>
      </c>
      <c r="C10" s="11" t="str">
        <f>П!G51</f>
        <v>Медведев Тарас</v>
      </c>
      <c r="D10" s="8"/>
      <c r="E10" s="8"/>
      <c r="F10" s="8"/>
      <c r="G10" s="8"/>
      <c r="H10" s="8"/>
      <c r="I10" s="8"/>
    </row>
    <row r="11" spans="1:9" ht="18">
      <c r="A11" s="9" t="s">
        <v>152</v>
      </c>
      <c r="B11" s="10">
        <v>5</v>
      </c>
      <c r="C11" s="11" t="str">
        <f>П!C55</f>
        <v>Фоминых Илья</v>
      </c>
      <c r="D11" s="8"/>
      <c r="E11" s="8"/>
      <c r="F11" s="8"/>
      <c r="G11" s="8"/>
      <c r="H11" s="8"/>
      <c r="I11" s="8"/>
    </row>
    <row r="12" spans="1:9" ht="18">
      <c r="A12" s="9" t="s">
        <v>153</v>
      </c>
      <c r="B12" s="10">
        <v>6</v>
      </c>
      <c r="C12" s="11" t="str">
        <f>П!C57</f>
        <v>Асылгужин Марсель</v>
      </c>
      <c r="D12" s="8"/>
      <c r="E12" s="8"/>
      <c r="F12" s="8"/>
      <c r="G12" s="8"/>
      <c r="H12" s="8"/>
      <c r="I12" s="8"/>
    </row>
    <row r="13" spans="1:9" ht="18">
      <c r="A13" s="9" t="s">
        <v>102</v>
      </c>
      <c r="B13" s="10">
        <v>7</v>
      </c>
      <c r="C13" s="11" t="str">
        <f>П!C60</f>
        <v>Медведев Анатолий</v>
      </c>
      <c r="D13" s="8"/>
      <c r="E13" s="8"/>
      <c r="F13" s="8"/>
      <c r="G13" s="8"/>
      <c r="H13" s="8"/>
      <c r="I13" s="8"/>
    </row>
    <row r="14" spans="1:9" ht="18">
      <c r="A14" s="9" t="s">
        <v>154</v>
      </c>
      <c r="B14" s="10">
        <v>8</v>
      </c>
      <c r="C14" s="11" t="str">
        <f>П!C62</f>
        <v>Исмайлов Азамат</v>
      </c>
      <c r="D14" s="8"/>
      <c r="E14" s="8"/>
      <c r="F14" s="8"/>
      <c r="G14" s="8"/>
      <c r="H14" s="8"/>
      <c r="I14" s="8"/>
    </row>
    <row r="15" spans="1:9" ht="18">
      <c r="A15" s="9" t="s">
        <v>95</v>
      </c>
      <c r="B15" s="10">
        <v>9</v>
      </c>
      <c r="C15" s="11" t="str">
        <f>П!G57</f>
        <v>Алмаев Раис</v>
      </c>
      <c r="D15" s="8"/>
      <c r="E15" s="8"/>
      <c r="F15" s="8"/>
      <c r="G15" s="8"/>
      <c r="H15" s="8"/>
      <c r="I15" s="8"/>
    </row>
    <row r="16" spans="1:9" ht="18">
      <c r="A16" s="9" t="s">
        <v>69</v>
      </c>
      <c r="B16" s="10">
        <v>10</v>
      </c>
      <c r="C16" s="11" t="str">
        <f>П!G60</f>
        <v>Асылгужин Радмир</v>
      </c>
      <c r="D16" s="8"/>
      <c r="E16" s="8"/>
      <c r="F16" s="8"/>
      <c r="G16" s="8"/>
      <c r="H16" s="8"/>
      <c r="I16" s="8"/>
    </row>
    <row r="17" spans="1:9" ht="18">
      <c r="A17" s="9" t="s">
        <v>24</v>
      </c>
      <c r="B17" s="10">
        <v>11</v>
      </c>
      <c r="C17" s="11">
        <f>П!G64</f>
        <v>0</v>
      </c>
      <c r="D17" s="8"/>
      <c r="E17" s="8"/>
      <c r="F17" s="8"/>
      <c r="G17" s="8"/>
      <c r="H17" s="8"/>
      <c r="I17" s="8"/>
    </row>
    <row r="18" spans="1:9" ht="18">
      <c r="A18" s="9" t="s">
        <v>24</v>
      </c>
      <c r="B18" s="10">
        <v>12</v>
      </c>
      <c r="C18" s="11">
        <f>П!G66</f>
        <v>0</v>
      </c>
      <c r="D18" s="8"/>
      <c r="E18" s="8"/>
      <c r="F18" s="8"/>
      <c r="G18" s="8"/>
      <c r="H18" s="8"/>
      <c r="I18" s="8"/>
    </row>
    <row r="19" spans="1:9" ht="18">
      <c r="A19" s="9" t="s">
        <v>24</v>
      </c>
      <c r="B19" s="10">
        <v>13</v>
      </c>
      <c r="C19" s="11">
        <f>П!D67</f>
        <v>0</v>
      </c>
      <c r="D19" s="8"/>
      <c r="E19" s="8"/>
      <c r="F19" s="8"/>
      <c r="G19" s="8"/>
      <c r="H19" s="8"/>
      <c r="I19" s="8"/>
    </row>
    <row r="20" spans="1:9" ht="18">
      <c r="A20" s="9" t="s">
        <v>24</v>
      </c>
      <c r="B20" s="10">
        <v>14</v>
      </c>
      <c r="C20" s="11">
        <f>П!D70</f>
        <v>0</v>
      </c>
      <c r="D20" s="8"/>
      <c r="E20" s="8"/>
      <c r="F20" s="8"/>
      <c r="G20" s="8"/>
      <c r="H20" s="8"/>
      <c r="I20" s="8"/>
    </row>
    <row r="21" spans="1:9" ht="18">
      <c r="A21" s="9" t="s">
        <v>24</v>
      </c>
      <c r="B21" s="10">
        <v>15</v>
      </c>
      <c r="C21" s="11">
        <f>П!G69</f>
        <v>0</v>
      </c>
      <c r="D21" s="8"/>
      <c r="E21" s="8"/>
      <c r="F21" s="8"/>
      <c r="G21" s="8"/>
      <c r="H21" s="8"/>
      <c r="I21" s="8"/>
    </row>
    <row r="22" spans="1:9" ht="18">
      <c r="A22" s="9" t="s">
        <v>24</v>
      </c>
      <c r="B22" s="10">
        <v>16</v>
      </c>
      <c r="C22" s="11">
        <f>П!G71</f>
        <v>0</v>
      </c>
      <c r="D22" s="8"/>
      <c r="E22" s="8"/>
      <c r="F22" s="8"/>
      <c r="G22" s="8"/>
      <c r="H22" s="8"/>
      <c r="I22" s="8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BH67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2" customWidth="1"/>
    <col min="29" max="16384" width="1.75390625" style="2" customWidth="1"/>
  </cols>
  <sheetData>
    <row r="1" spans="1:60" ht="47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8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9.5" customHeight="1">
      <c r="A3" s="85">
        <v>40593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9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39.75" customHeight="1">
      <c r="A5" s="86" t="s">
        <v>2</v>
      </c>
      <c r="B5" s="87"/>
      <c r="C5" s="88" t="s">
        <v>3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  <c r="O5" s="91">
        <v>1</v>
      </c>
      <c r="P5" s="57"/>
      <c r="Q5" s="57">
        <v>2</v>
      </c>
      <c r="R5" s="57"/>
      <c r="S5" s="57">
        <v>3</v>
      </c>
      <c r="T5" s="57"/>
      <c r="U5" s="57">
        <v>4</v>
      </c>
      <c r="V5" s="57"/>
      <c r="W5" s="57">
        <v>5</v>
      </c>
      <c r="X5" s="57"/>
      <c r="Y5" s="57">
        <v>6</v>
      </c>
      <c r="Z5" s="83"/>
      <c r="AA5" s="81" t="s">
        <v>4</v>
      </c>
      <c r="AB5" s="82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39.75" customHeight="1">
      <c r="A6" s="58">
        <v>1</v>
      </c>
      <c r="B6" s="59"/>
      <c r="C6" s="75" t="s">
        <v>5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O6" s="78"/>
      <c r="P6" s="79"/>
      <c r="Q6" s="71" t="s">
        <v>6</v>
      </c>
      <c r="R6" s="71"/>
      <c r="S6" s="71" t="s">
        <v>6</v>
      </c>
      <c r="T6" s="71"/>
      <c r="U6" s="71" t="s">
        <v>6</v>
      </c>
      <c r="V6" s="71"/>
      <c r="W6" s="71" t="s">
        <v>7</v>
      </c>
      <c r="X6" s="71"/>
      <c r="Y6" s="71"/>
      <c r="Z6" s="72"/>
      <c r="AA6" s="73" t="s">
        <v>8</v>
      </c>
      <c r="AB6" s="74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39.75" customHeight="1">
      <c r="A7" s="62">
        <v>2</v>
      </c>
      <c r="B7" s="63"/>
      <c r="C7" s="64" t="s">
        <v>9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  <c r="O7" s="67" t="s">
        <v>8</v>
      </c>
      <c r="P7" s="68"/>
      <c r="Q7" s="69"/>
      <c r="R7" s="69"/>
      <c r="S7" s="68" t="s">
        <v>6</v>
      </c>
      <c r="T7" s="68"/>
      <c r="U7" s="68" t="s">
        <v>6</v>
      </c>
      <c r="V7" s="68"/>
      <c r="W7" s="68" t="s">
        <v>6</v>
      </c>
      <c r="X7" s="68"/>
      <c r="Y7" s="68"/>
      <c r="Z7" s="70"/>
      <c r="AA7" s="60" t="s">
        <v>7</v>
      </c>
      <c r="AB7" s="6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39.75" customHeight="1">
      <c r="A8" s="62">
        <v>3</v>
      </c>
      <c r="B8" s="63"/>
      <c r="C8" s="64" t="s">
        <v>10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6"/>
      <c r="O8" s="67" t="s">
        <v>11</v>
      </c>
      <c r="P8" s="68"/>
      <c r="Q8" s="68" t="s">
        <v>11</v>
      </c>
      <c r="R8" s="68"/>
      <c r="S8" s="69"/>
      <c r="T8" s="69"/>
      <c r="U8" s="68" t="s">
        <v>7</v>
      </c>
      <c r="V8" s="68"/>
      <c r="W8" s="68" t="s">
        <v>11</v>
      </c>
      <c r="X8" s="68"/>
      <c r="Y8" s="68"/>
      <c r="Z8" s="70"/>
      <c r="AA8" s="60" t="s">
        <v>12</v>
      </c>
      <c r="AB8" s="6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39.75" customHeight="1">
      <c r="A9" s="62">
        <v>4</v>
      </c>
      <c r="B9" s="63"/>
      <c r="C9" s="64" t="s">
        <v>13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67" t="s">
        <v>11</v>
      </c>
      <c r="P9" s="68"/>
      <c r="Q9" s="68" t="s">
        <v>11</v>
      </c>
      <c r="R9" s="68"/>
      <c r="S9" s="68" t="s">
        <v>6</v>
      </c>
      <c r="T9" s="68"/>
      <c r="U9" s="69"/>
      <c r="V9" s="69"/>
      <c r="W9" s="68" t="s">
        <v>11</v>
      </c>
      <c r="X9" s="68"/>
      <c r="Y9" s="68"/>
      <c r="Z9" s="70"/>
      <c r="AA9" s="60" t="s">
        <v>14</v>
      </c>
      <c r="AB9" s="6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39.75" customHeight="1">
      <c r="A10" s="62">
        <v>5</v>
      </c>
      <c r="B10" s="63"/>
      <c r="C10" s="64" t="s">
        <v>15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6"/>
      <c r="O10" s="67" t="s">
        <v>6</v>
      </c>
      <c r="P10" s="68"/>
      <c r="Q10" s="68" t="s">
        <v>11</v>
      </c>
      <c r="R10" s="68"/>
      <c r="S10" s="68" t="s">
        <v>6</v>
      </c>
      <c r="T10" s="68"/>
      <c r="U10" s="68" t="s">
        <v>6</v>
      </c>
      <c r="V10" s="68"/>
      <c r="W10" s="69"/>
      <c r="X10" s="69"/>
      <c r="Y10" s="68"/>
      <c r="Z10" s="70"/>
      <c r="AA10" s="60" t="s">
        <v>6</v>
      </c>
      <c r="AB10" s="6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</sheetData>
  <sheetProtection sheet="1" objects="1" scenarios="1"/>
  <mergeCells count="57"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  <mergeCell ref="C6:N6"/>
    <mergeCell ref="O6:P6"/>
    <mergeCell ref="Q6:R6"/>
    <mergeCell ref="S6:T6"/>
    <mergeCell ref="U6:V6"/>
    <mergeCell ref="W6:X6"/>
    <mergeCell ref="Y6:Z6"/>
    <mergeCell ref="AA6:AB6"/>
    <mergeCell ref="A7:B7"/>
    <mergeCell ref="C7:N7"/>
    <mergeCell ref="O7:P7"/>
    <mergeCell ref="Q7:R7"/>
    <mergeCell ref="AA8:AB8"/>
    <mergeCell ref="S7:T7"/>
    <mergeCell ref="U7:V7"/>
    <mergeCell ref="W7:X7"/>
    <mergeCell ref="Y7:Z7"/>
    <mergeCell ref="S8:T8"/>
    <mergeCell ref="U8:V8"/>
    <mergeCell ref="W8:X8"/>
    <mergeCell ref="Y8:Z8"/>
    <mergeCell ref="A8:B8"/>
    <mergeCell ref="C8:N8"/>
    <mergeCell ref="O8:P8"/>
    <mergeCell ref="Q8:R8"/>
    <mergeCell ref="AA10:AB10"/>
    <mergeCell ref="U9:V9"/>
    <mergeCell ref="W9:X9"/>
    <mergeCell ref="Y9:Z9"/>
    <mergeCell ref="S10:T10"/>
    <mergeCell ref="U10:V10"/>
    <mergeCell ref="W10:X10"/>
    <mergeCell ref="Y10:Z10"/>
    <mergeCell ref="A10:B10"/>
    <mergeCell ref="C10:N10"/>
    <mergeCell ref="O10:P10"/>
    <mergeCell ref="Q10:R10"/>
    <mergeCell ref="U5:V5"/>
    <mergeCell ref="W5:X5"/>
    <mergeCell ref="A6:B6"/>
    <mergeCell ref="AA9:AB9"/>
    <mergeCell ref="A9:B9"/>
    <mergeCell ref="C9:N9"/>
    <mergeCell ref="O9:P9"/>
    <mergeCell ref="Q9:R9"/>
    <mergeCell ref="S9:T9"/>
    <mergeCell ref="AA7:AB7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32" customWidth="1"/>
    <col min="2" max="2" width="16.875" style="32" customWidth="1"/>
    <col min="3" max="6" width="14.75390625" style="32" customWidth="1"/>
    <col min="7" max="9" width="5.75390625" style="32" customWidth="1"/>
    <col min="10" max="16384" width="9.125" style="32" customWidth="1"/>
  </cols>
  <sheetData>
    <row r="1" spans="1:10" ht="15.75">
      <c r="A1" s="99" t="str">
        <f>СпП!A1</f>
        <v>Кубок Башкортостана 2011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5.75">
      <c r="A2" s="99" t="str">
        <f>СпП!A2</f>
        <v>Полуфинал пятницы Турнира День Космонавтики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5.75">
      <c r="A3" s="100">
        <f>СпП!A3</f>
        <v>40641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9" ht="12.75">
      <c r="A4" s="33"/>
      <c r="B4" s="33"/>
      <c r="C4" s="33"/>
      <c r="D4" s="33"/>
      <c r="E4" s="33"/>
      <c r="F4" s="33"/>
      <c r="G4" s="33"/>
      <c r="H4" s="33"/>
      <c r="I4" s="33"/>
    </row>
    <row r="5" spans="1:9" ht="12.75">
      <c r="A5" s="34">
        <v>1</v>
      </c>
      <c r="B5" s="35" t="str">
        <f>СпП!A7</f>
        <v>Шарипов Давид</v>
      </c>
      <c r="C5" s="33"/>
      <c r="D5" s="33"/>
      <c r="E5" s="33"/>
      <c r="F5" s="33"/>
      <c r="G5" s="33"/>
      <c r="H5" s="33"/>
      <c r="I5" s="33"/>
    </row>
    <row r="6" spans="1:9" ht="12.75">
      <c r="A6" s="33"/>
      <c r="B6" s="36">
        <v>1</v>
      </c>
      <c r="C6" s="37" t="s">
        <v>150</v>
      </c>
      <c r="D6" s="33"/>
      <c r="E6" s="38"/>
      <c r="F6" s="33"/>
      <c r="G6" s="33"/>
      <c r="H6" s="33"/>
      <c r="I6" s="33"/>
    </row>
    <row r="7" spans="1:9" ht="12.75">
      <c r="A7" s="34">
        <v>16</v>
      </c>
      <c r="B7" s="39" t="str">
        <f>СпП!A22</f>
        <v>_</v>
      </c>
      <c r="C7" s="40"/>
      <c r="D7" s="33"/>
      <c r="E7" s="33"/>
      <c r="F7" s="33"/>
      <c r="G7" s="33"/>
      <c r="H7" s="33"/>
      <c r="I7" s="33"/>
    </row>
    <row r="8" spans="1:9" ht="12.75">
      <c r="A8" s="33"/>
      <c r="B8" s="33"/>
      <c r="C8" s="36">
        <v>9</v>
      </c>
      <c r="D8" s="37" t="s">
        <v>150</v>
      </c>
      <c r="E8" s="33"/>
      <c r="F8" s="33"/>
      <c r="G8" s="33"/>
      <c r="H8" s="33"/>
      <c r="I8" s="33"/>
    </row>
    <row r="9" spans="1:9" ht="12.75">
      <c r="A9" s="34">
        <v>9</v>
      </c>
      <c r="B9" s="35" t="str">
        <f>СпП!A15</f>
        <v>Исмайлов Азамат</v>
      </c>
      <c r="C9" s="40"/>
      <c r="D9" s="40"/>
      <c r="E9" s="33"/>
      <c r="F9" s="33"/>
      <c r="G9" s="33"/>
      <c r="H9" s="33"/>
      <c r="I9" s="33"/>
    </row>
    <row r="10" spans="1:9" ht="12.75">
      <c r="A10" s="33"/>
      <c r="B10" s="36">
        <v>2</v>
      </c>
      <c r="C10" s="41" t="s">
        <v>95</v>
      </c>
      <c r="D10" s="40"/>
      <c r="E10" s="33"/>
      <c r="F10" s="33"/>
      <c r="G10" s="33"/>
      <c r="H10" s="33"/>
      <c r="I10" s="33"/>
    </row>
    <row r="11" spans="1:9" ht="12.75">
      <c r="A11" s="34">
        <v>8</v>
      </c>
      <c r="B11" s="39" t="str">
        <f>СпП!A14</f>
        <v>Алмаев Раис</v>
      </c>
      <c r="C11" s="33"/>
      <c r="D11" s="40"/>
      <c r="E11" s="33"/>
      <c r="F11" s="33"/>
      <c r="G11" s="42"/>
      <c r="H11" s="33"/>
      <c r="I11" s="33"/>
    </row>
    <row r="12" spans="1:9" ht="12.75">
      <c r="A12" s="33"/>
      <c r="B12" s="33"/>
      <c r="C12" s="33"/>
      <c r="D12" s="36">
        <v>13</v>
      </c>
      <c r="E12" s="37" t="s">
        <v>150</v>
      </c>
      <c r="F12" s="33"/>
      <c r="G12" s="42"/>
      <c r="H12" s="33"/>
      <c r="I12" s="33"/>
    </row>
    <row r="13" spans="1:9" ht="12.75">
      <c r="A13" s="34">
        <v>5</v>
      </c>
      <c r="B13" s="35" t="str">
        <f>СпП!A11</f>
        <v>Рахматуллин Равиль</v>
      </c>
      <c r="C13" s="33"/>
      <c r="D13" s="40"/>
      <c r="E13" s="40"/>
      <c r="F13" s="33"/>
      <c r="G13" s="42"/>
      <c r="H13" s="33"/>
      <c r="I13" s="33"/>
    </row>
    <row r="14" spans="1:9" ht="12.75">
      <c r="A14" s="33"/>
      <c r="B14" s="36">
        <v>3</v>
      </c>
      <c r="C14" s="43" t="s">
        <v>152</v>
      </c>
      <c r="D14" s="40"/>
      <c r="E14" s="40"/>
      <c r="F14" s="33"/>
      <c r="G14" s="42"/>
      <c r="H14" s="33"/>
      <c r="I14" s="33"/>
    </row>
    <row r="15" spans="1:9" ht="12.75">
      <c r="A15" s="34">
        <v>12</v>
      </c>
      <c r="B15" s="39" t="str">
        <f>СпП!A18</f>
        <v>_</v>
      </c>
      <c r="C15" s="40"/>
      <c r="D15" s="40"/>
      <c r="E15" s="40"/>
      <c r="F15" s="33"/>
      <c r="G15" s="42"/>
      <c r="H15" s="33"/>
      <c r="I15" s="33"/>
    </row>
    <row r="16" spans="1:9" ht="12.75">
      <c r="A16" s="33"/>
      <c r="B16" s="33"/>
      <c r="C16" s="36">
        <v>10</v>
      </c>
      <c r="D16" s="41" t="s">
        <v>101</v>
      </c>
      <c r="E16" s="40"/>
      <c r="F16" s="33"/>
      <c r="G16" s="33"/>
      <c r="H16" s="33"/>
      <c r="I16" s="33"/>
    </row>
    <row r="17" spans="1:9" ht="12.75">
      <c r="A17" s="34">
        <v>13</v>
      </c>
      <c r="B17" s="35" t="str">
        <f>СпП!A19</f>
        <v>_</v>
      </c>
      <c r="C17" s="40"/>
      <c r="D17" s="33"/>
      <c r="E17" s="40"/>
      <c r="F17" s="33"/>
      <c r="G17" s="33"/>
      <c r="H17" s="33"/>
      <c r="I17" s="33"/>
    </row>
    <row r="18" spans="1:9" ht="12.75">
      <c r="A18" s="33"/>
      <c r="B18" s="36">
        <v>4</v>
      </c>
      <c r="C18" s="41" t="s">
        <v>101</v>
      </c>
      <c r="D18" s="33"/>
      <c r="E18" s="40"/>
      <c r="F18" s="33"/>
      <c r="G18" s="33"/>
      <c r="H18" s="33"/>
      <c r="I18" s="33"/>
    </row>
    <row r="19" spans="1:9" ht="12.75">
      <c r="A19" s="34">
        <v>4</v>
      </c>
      <c r="B19" s="39" t="str">
        <f>СпП!A10</f>
        <v>Асылгужин Марсель</v>
      </c>
      <c r="C19" s="33"/>
      <c r="D19" s="33"/>
      <c r="E19" s="40"/>
      <c r="F19" s="33"/>
      <c r="G19" s="33"/>
      <c r="H19" s="33"/>
      <c r="I19" s="33"/>
    </row>
    <row r="20" spans="1:9" ht="12.75">
      <c r="A20" s="33"/>
      <c r="B20" s="33"/>
      <c r="C20" s="33"/>
      <c r="D20" s="33"/>
      <c r="E20" s="36">
        <v>15</v>
      </c>
      <c r="F20" s="44" t="s">
        <v>150</v>
      </c>
      <c r="G20" s="37"/>
      <c r="H20" s="37"/>
      <c r="I20" s="37"/>
    </row>
    <row r="21" spans="1:9" ht="12.75">
      <c r="A21" s="34">
        <v>3</v>
      </c>
      <c r="B21" s="35" t="str">
        <f>СпП!A9</f>
        <v>Семенов Константин</v>
      </c>
      <c r="C21" s="33"/>
      <c r="D21" s="33"/>
      <c r="E21" s="40"/>
      <c r="F21" s="45"/>
      <c r="G21" s="33"/>
      <c r="H21" s="101" t="s">
        <v>25</v>
      </c>
      <c r="I21" s="101"/>
    </row>
    <row r="22" spans="1:9" ht="12.75">
      <c r="A22" s="33"/>
      <c r="B22" s="36">
        <v>5</v>
      </c>
      <c r="C22" s="37" t="s">
        <v>144</v>
      </c>
      <c r="D22" s="33"/>
      <c r="E22" s="40"/>
      <c r="F22" s="45"/>
      <c r="G22" s="33"/>
      <c r="H22" s="33"/>
      <c r="I22" s="33"/>
    </row>
    <row r="23" spans="1:9" ht="12.75">
      <c r="A23" s="34">
        <v>14</v>
      </c>
      <c r="B23" s="39" t="str">
        <f>СпП!A20</f>
        <v>_</v>
      </c>
      <c r="C23" s="40"/>
      <c r="D23" s="33"/>
      <c r="E23" s="40"/>
      <c r="F23" s="45"/>
      <c r="G23" s="33"/>
      <c r="H23" s="33"/>
      <c r="I23" s="33"/>
    </row>
    <row r="24" spans="1:9" ht="12.75">
      <c r="A24" s="33"/>
      <c r="B24" s="33"/>
      <c r="C24" s="36">
        <v>11</v>
      </c>
      <c r="D24" s="37" t="s">
        <v>144</v>
      </c>
      <c r="E24" s="40"/>
      <c r="F24" s="45"/>
      <c r="G24" s="33"/>
      <c r="H24" s="33"/>
      <c r="I24" s="33"/>
    </row>
    <row r="25" spans="1:9" ht="12.75">
      <c r="A25" s="34">
        <v>11</v>
      </c>
      <c r="B25" s="35" t="str">
        <f>СпП!A17</f>
        <v>_</v>
      </c>
      <c r="C25" s="40"/>
      <c r="D25" s="40"/>
      <c r="E25" s="40"/>
      <c r="F25" s="45"/>
      <c r="G25" s="33"/>
      <c r="H25" s="33"/>
      <c r="I25" s="33"/>
    </row>
    <row r="26" spans="1:9" ht="12.75">
      <c r="A26" s="33"/>
      <c r="B26" s="36">
        <v>6</v>
      </c>
      <c r="C26" s="41" t="s">
        <v>153</v>
      </c>
      <c r="D26" s="40"/>
      <c r="E26" s="40"/>
      <c r="F26" s="45"/>
      <c r="G26" s="33"/>
      <c r="H26" s="33"/>
      <c r="I26" s="33"/>
    </row>
    <row r="27" spans="1:9" ht="12.75">
      <c r="A27" s="34">
        <v>6</v>
      </c>
      <c r="B27" s="39" t="str">
        <f>СпП!A12</f>
        <v>Медведев Анатолий</v>
      </c>
      <c r="C27" s="33"/>
      <c r="D27" s="40"/>
      <c r="E27" s="40"/>
      <c r="F27" s="45"/>
      <c r="G27" s="33"/>
      <c r="H27" s="33"/>
      <c r="I27" s="33"/>
    </row>
    <row r="28" spans="1:9" ht="12.75">
      <c r="A28" s="33"/>
      <c r="B28" s="33"/>
      <c r="C28" s="33"/>
      <c r="D28" s="36">
        <v>14</v>
      </c>
      <c r="E28" s="41" t="s">
        <v>144</v>
      </c>
      <c r="F28" s="45"/>
      <c r="G28" s="33"/>
      <c r="H28" s="33"/>
      <c r="I28" s="33"/>
    </row>
    <row r="29" spans="1:9" ht="12.75">
      <c r="A29" s="34">
        <v>7</v>
      </c>
      <c r="B29" s="35" t="str">
        <f>СпП!A13</f>
        <v>Медведев Тарас</v>
      </c>
      <c r="C29" s="33"/>
      <c r="D29" s="40"/>
      <c r="E29" s="33"/>
      <c r="F29" s="45"/>
      <c r="G29" s="33"/>
      <c r="H29" s="33"/>
      <c r="I29" s="33"/>
    </row>
    <row r="30" spans="1:9" ht="12.75">
      <c r="A30" s="33"/>
      <c r="B30" s="36">
        <v>7</v>
      </c>
      <c r="C30" s="37" t="s">
        <v>102</v>
      </c>
      <c r="D30" s="40"/>
      <c r="E30" s="33"/>
      <c r="F30" s="45"/>
      <c r="G30" s="33"/>
      <c r="H30" s="33"/>
      <c r="I30" s="33"/>
    </row>
    <row r="31" spans="1:9" ht="12.75">
      <c r="A31" s="34">
        <v>10</v>
      </c>
      <c r="B31" s="39" t="str">
        <f>СпП!A16</f>
        <v>Асылгужин Радмир</v>
      </c>
      <c r="C31" s="40"/>
      <c r="D31" s="40"/>
      <c r="E31" s="34">
        <v>-15</v>
      </c>
      <c r="F31" s="35" t="str">
        <f>IF(F20=E12,E28,IF(F20=E28,E12,0))</f>
        <v>Семенов Константин</v>
      </c>
      <c r="G31" s="43"/>
      <c r="H31" s="43"/>
      <c r="I31" s="43"/>
    </row>
    <row r="32" spans="1:9" ht="12.75">
      <c r="A32" s="33"/>
      <c r="B32" s="33"/>
      <c r="C32" s="36">
        <v>12</v>
      </c>
      <c r="D32" s="41" t="s">
        <v>151</v>
      </c>
      <c r="E32" s="33"/>
      <c r="F32" s="45"/>
      <c r="G32" s="33"/>
      <c r="H32" s="101" t="s">
        <v>26</v>
      </c>
      <c r="I32" s="101"/>
    </row>
    <row r="33" spans="1:9" ht="12.75">
      <c r="A33" s="34">
        <v>15</v>
      </c>
      <c r="B33" s="35" t="str">
        <f>СпП!A21</f>
        <v>_</v>
      </c>
      <c r="C33" s="40"/>
      <c r="D33" s="33"/>
      <c r="E33" s="33"/>
      <c r="F33" s="45"/>
      <c r="G33" s="33"/>
      <c r="H33" s="33"/>
      <c r="I33" s="33"/>
    </row>
    <row r="34" spans="1:9" ht="12.75">
      <c r="A34" s="33"/>
      <c r="B34" s="36">
        <v>8</v>
      </c>
      <c r="C34" s="41" t="s">
        <v>151</v>
      </c>
      <c r="D34" s="33"/>
      <c r="E34" s="33"/>
      <c r="F34" s="45"/>
      <c r="G34" s="33"/>
      <c r="H34" s="33"/>
      <c r="I34" s="33"/>
    </row>
    <row r="35" spans="1:9" ht="12.75">
      <c r="A35" s="34">
        <v>2</v>
      </c>
      <c r="B35" s="39" t="str">
        <f>СпП!A8</f>
        <v>Фоминых Илья</v>
      </c>
      <c r="C35" s="33"/>
      <c r="D35" s="33"/>
      <c r="E35" s="33"/>
      <c r="F35" s="45"/>
      <c r="G35" s="33"/>
      <c r="H35" s="33"/>
      <c r="I35" s="33"/>
    </row>
    <row r="36" spans="1:9" ht="12.75">
      <c r="A36" s="33"/>
      <c r="B36" s="33"/>
      <c r="C36" s="33"/>
      <c r="D36" s="33"/>
      <c r="E36" s="33"/>
      <c r="F36" s="45"/>
      <c r="G36" s="33"/>
      <c r="H36" s="33"/>
      <c r="I36" s="33"/>
    </row>
    <row r="37" spans="1:9" ht="12.75">
      <c r="A37" s="34">
        <v>-1</v>
      </c>
      <c r="B37" s="35" t="str">
        <f>IF(C6=B5,B7,IF(C6=B7,B5,0))</f>
        <v>_</v>
      </c>
      <c r="C37" s="33"/>
      <c r="D37" s="34">
        <v>-13</v>
      </c>
      <c r="E37" s="35" t="str">
        <f>IF(E12=D8,D16,IF(E12=D16,D8,0))</f>
        <v>Асылгужин Марсель</v>
      </c>
      <c r="F37" s="33"/>
      <c r="G37" s="33"/>
      <c r="H37" s="33"/>
      <c r="I37" s="33"/>
    </row>
    <row r="38" spans="1:9" ht="12.75">
      <c r="A38" s="33"/>
      <c r="B38" s="36">
        <v>16</v>
      </c>
      <c r="C38" s="46" t="s">
        <v>154</v>
      </c>
      <c r="D38" s="33"/>
      <c r="E38" s="40"/>
      <c r="F38" s="33"/>
      <c r="G38" s="33"/>
      <c r="H38" s="33"/>
      <c r="I38" s="33"/>
    </row>
    <row r="39" spans="1:9" ht="12.75">
      <c r="A39" s="34">
        <v>-2</v>
      </c>
      <c r="B39" s="39" t="str">
        <f>IF(C10=B9,B11,IF(C10=B11,B9,0))</f>
        <v>Алмаев Раис</v>
      </c>
      <c r="C39" s="36">
        <v>20</v>
      </c>
      <c r="D39" s="46" t="s">
        <v>102</v>
      </c>
      <c r="E39" s="36">
        <v>26</v>
      </c>
      <c r="F39" s="46" t="s">
        <v>102</v>
      </c>
      <c r="G39" s="33"/>
      <c r="H39" s="33"/>
      <c r="I39" s="33"/>
    </row>
    <row r="40" spans="1:9" ht="12.75">
      <c r="A40" s="33"/>
      <c r="B40" s="34">
        <v>-12</v>
      </c>
      <c r="C40" s="39" t="str">
        <f>IF(D32=C30,C34,IF(D32=C34,C30,0))</f>
        <v>Медведев Тарас</v>
      </c>
      <c r="D40" s="40"/>
      <c r="E40" s="40"/>
      <c r="F40" s="40"/>
      <c r="G40" s="33"/>
      <c r="H40" s="33"/>
      <c r="I40" s="33"/>
    </row>
    <row r="41" spans="1:9" ht="12.75">
      <c r="A41" s="34">
        <v>-3</v>
      </c>
      <c r="B41" s="35" t="str">
        <f>IF(C14=B13,B15,IF(C14=B15,B13,0))</f>
        <v>_</v>
      </c>
      <c r="C41" s="33"/>
      <c r="D41" s="36">
        <v>24</v>
      </c>
      <c r="E41" s="47" t="s">
        <v>102</v>
      </c>
      <c r="F41" s="40"/>
      <c r="G41" s="33"/>
      <c r="H41" s="33"/>
      <c r="I41" s="33"/>
    </row>
    <row r="42" spans="1:9" ht="12.75">
      <c r="A42" s="33"/>
      <c r="B42" s="36">
        <v>17</v>
      </c>
      <c r="C42" s="46"/>
      <c r="D42" s="40"/>
      <c r="E42" s="45"/>
      <c r="F42" s="40"/>
      <c r="G42" s="33"/>
      <c r="H42" s="33"/>
      <c r="I42" s="33"/>
    </row>
    <row r="43" spans="1:9" ht="12.75">
      <c r="A43" s="34">
        <v>-4</v>
      </c>
      <c r="B43" s="39" t="str">
        <f>IF(C18=B17,B19,IF(C18=B19,B17,0))</f>
        <v>_</v>
      </c>
      <c r="C43" s="36">
        <v>21</v>
      </c>
      <c r="D43" s="47" t="s">
        <v>153</v>
      </c>
      <c r="E43" s="45"/>
      <c r="F43" s="36">
        <v>28</v>
      </c>
      <c r="G43" s="46" t="s">
        <v>152</v>
      </c>
      <c r="H43" s="43"/>
      <c r="I43" s="43"/>
    </row>
    <row r="44" spans="1:9" ht="12.75">
      <c r="A44" s="33"/>
      <c r="B44" s="34">
        <v>-11</v>
      </c>
      <c r="C44" s="39" t="str">
        <f>IF(D24=C22,C26,IF(D24=C26,C22,0))</f>
        <v>Медведев Анатолий</v>
      </c>
      <c r="D44" s="33"/>
      <c r="E44" s="45"/>
      <c r="F44" s="40"/>
      <c r="G44" s="33"/>
      <c r="H44" s="101" t="s">
        <v>27</v>
      </c>
      <c r="I44" s="101"/>
    </row>
    <row r="45" spans="1:9" ht="12.75">
      <c r="A45" s="34">
        <v>-5</v>
      </c>
      <c r="B45" s="35" t="str">
        <f>IF(C22=B21,B23,IF(C22=B23,B21,0))</f>
        <v>_</v>
      </c>
      <c r="C45" s="33"/>
      <c r="D45" s="34">
        <v>-14</v>
      </c>
      <c r="E45" s="35" t="str">
        <f>IF(E28=D24,D32,IF(E28=D32,D24,0))</f>
        <v>Фоминых Илья</v>
      </c>
      <c r="F45" s="40"/>
      <c r="G45" s="45"/>
      <c r="H45" s="33"/>
      <c r="I45" s="33"/>
    </row>
    <row r="46" spans="1:9" ht="12.75">
      <c r="A46" s="33"/>
      <c r="B46" s="36">
        <v>18</v>
      </c>
      <c r="C46" s="46"/>
      <c r="D46" s="33"/>
      <c r="E46" s="36"/>
      <c r="F46" s="40"/>
      <c r="G46" s="45"/>
      <c r="H46" s="33"/>
      <c r="I46" s="33"/>
    </row>
    <row r="47" spans="1:9" ht="12.75">
      <c r="A47" s="34">
        <v>-6</v>
      </c>
      <c r="B47" s="39" t="str">
        <f>IF(C26=B25,B27,IF(C26=B27,B25,0))</f>
        <v>_</v>
      </c>
      <c r="C47" s="36">
        <v>22</v>
      </c>
      <c r="D47" s="46" t="s">
        <v>152</v>
      </c>
      <c r="E47" s="36">
        <v>27</v>
      </c>
      <c r="F47" s="47" t="s">
        <v>152</v>
      </c>
      <c r="G47" s="45"/>
      <c r="H47" s="33"/>
      <c r="I47" s="33"/>
    </row>
    <row r="48" spans="1:9" ht="12.75">
      <c r="A48" s="33"/>
      <c r="B48" s="34">
        <v>-10</v>
      </c>
      <c r="C48" s="39" t="str">
        <f>IF(D16=C14,C18,IF(D16=C18,C14,0))</f>
        <v>Рахматуллин Равиль</v>
      </c>
      <c r="D48" s="40"/>
      <c r="E48" s="40"/>
      <c r="F48" s="33"/>
      <c r="G48" s="45"/>
      <c r="H48" s="33"/>
      <c r="I48" s="33"/>
    </row>
    <row r="49" spans="1:9" ht="12.75">
      <c r="A49" s="34">
        <v>-7</v>
      </c>
      <c r="B49" s="35" t="str">
        <f>IF(C30=B29,B31,IF(C30=B31,B29,0))</f>
        <v>Асылгужин Радмир</v>
      </c>
      <c r="C49" s="33"/>
      <c r="D49" s="36">
        <v>25</v>
      </c>
      <c r="E49" s="47" t="s">
        <v>152</v>
      </c>
      <c r="F49" s="33"/>
      <c r="G49" s="45"/>
      <c r="H49" s="33"/>
      <c r="I49" s="33"/>
    </row>
    <row r="50" spans="1:9" ht="12.75">
      <c r="A50" s="33"/>
      <c r="B50" s="36">
        <v>19</v>
      </c>
      <c r="C50" s="46" t="s">
        <v>69</v>
      </c>
      <c r="D50" s="40"/>
      <c r="E50" s="45"/>
      <c r="F50" s="33"/>
      <c r="G50" s="45"/>
      <c r="H50" s="33"/>
      <c r="I50" s="33"/>
    </row>
    <row r="51" spans="1:9" ht="12.75">
      <c r="A51" s="34">
        <v>-8</v>
      </c>
      <c r="B51" s="39" t="str">
        <f>IF(C34=B33,B35,IF(C34=B35,B33,0))</f>
        <v>_</v>
      </c>
      <c r="C51" s="36">
        <v>23</v>
      </c>
      <c r="D51" s="47" t="s">
        <v>95</v>
      </c>
      <c r="E51" s="45"/>
      <c r="F51" s="34">
        <v>-28</v>
      </c>
      <c r="G51" s="35" t="str">
        <f>IF(G43=F39,F47,IF(G43=F47,F39,0))</f>
        <v>Медведев Тарас</v>
      </c>
      <c r="H51" s="43"/>
      <c r="I51" s="43"/>
    </row>
    <row r="52" spans="1:9" ht="12.75">
      <c r="A52" s="33"/>
      <c r="B52" s="48">
        <v>-9</v>
      </c>
      <c r="C52" s="39" t="str">
        <f>IF(D8=C6,C10,IF(D8=C10,C6,0))</f>
        <v>Исмайлов Азамат</v>
      </c>
      <c r="D52" s="33"/>
      <c r="E52" s="45"/>
      <c r="F52" s="33"/>
      <c r="G52" s="49"/>
      <c r="H52" s="101" t="s">
        <v>28</v>
      </c>
      <c r="I52" s="101"/>
    </row>
    <row r="53" spans="1:9" ht="12.75">
      <c r="A53" s="33"/>
      <c r="B53" s="33"/>
      <c r="C53" s="33"/>
      <c r="D53" s="33"/>
      <c r="E53" s="33"/>
      <c r="F53" s="33"/>
      <c r="G53" s="33"/>
      <c r="H53" s="33"/>
      <c r="I53" s="33"/>
    </row>
    <row r="54" spans="1:9" ht="12.75">
      <c r="A54" s="34">
        <v>-26</v>
      </c>
      <c r="B54" s="35" t="str">
        <f>IF(F39=E37,E41,IF(F39=E41,E37,0))</f>
        <v>Асылгужин Марсель</v>
      </c>
      <c r="C54" s="33"/>
      <c r="D54" s="34">
        <v>-20</v>
      </c>
      <c r="E54" s="35" t="str">
        <f>IF(D39=C38,C40,IF(D39=C40,C38,0))</f>
        <v>Алмаев Раис</v>
      </c>
      <c r="F54" s="33"/>
      <c r="G54" s="33"/>
      <c r="H54" s="33"/>
      <c r="I54" s="33"/>
    </row>
    <row r="55" spans="1:9" ht="12.75">
      <c r="A55" s="33"/>
      <c r="B55" s="36">
        <v>29</v>
      </c>
      <c r="C55" s="37" t="s">
        <v>151</v>
      </c>
      <c r="D55" s="33"/>
      <c r="E55" s="36">
        <v>31</v>
      </c>
      <c r="F55" s="37" t="s">
        <v>154</v>
      </c>
      <c r="G55" s="33"/>
      <c r="H55" s="33"/>
      <c r="I55" s="33"/>
    </row>
    <row r="56" spans="1:9" ht="12.75">
      <c r="A56" s="34">
        <v>-27</v>
      </c>
      <c r="B56" s="39" t="str">
        <f>IF(F47=E45,E49,IF(F47=E49,E45,0))</f>
        <v>Фоминых Илья</v>
      </c>
      <c r="C56" s="50" t="s">
        <v>29</v>
      </c>
      <c r="D56" s="34">
        <v>-21</v>
      </c>
      <c r="E56" s="39">
        <f>IF(D43=C42,C44,IF(D43=C44,C42,0))</f>
        <v>0</v>
      </c>
      <c r="F56" s="40"/>
      <c r="G56" s="45"/>
      <c r="H56" s="33"/>
      <c r="I56" s="33"/>
    </row>
    <row r="57" spans="1:9" ht="12.75">
      <c r="A57" s="33"/>
      <c r="B57" s="34">
        <v>-29</v>
      </c>
      <c r="C57" s="35" t="str">
        <f>IF(C55=B54,B56,IF(C55=B56,B54,0))</f>
        <v>Асылгужин Марсель</v>
      </c>
      <c r="D57" s="33"/>
      <c r="E57" s="33"/>
      <c r="F57" s="36">
        <v>33</v>
      </c>
      <c r="G57" s="37" t="s">
        <v>154</v>
      </c>
      <c r="H57" s="43"/>
      <c r="I57" s="43"/>
    </row>
    <row r="58" spans="1:9" ht="12.75">
      <c r="A58" s="33"/>
      <c r="B58" s="33"/>
      <c r="C58" s="50" t="s">
        <v>31</v>
      </c>
      <c r="D58" s="34">
        <v>-22</v>
      </c>
      <c r="E58" s="35">
        <f>IF(D47=C46,C48,IF(D47=C48,C46,0))</f>
        <v>0</v>
      </c>
      <c r="F58" s="40"/>
      <c r="G58" s="33"/>
      <c r="H58" s="101" t="s">
        <v>48</v>
      </c>
      <c r="I58" s="101"/>
    </row>
    <row r="59" spans="1:9" ht="12.75">
      <c r="A59" s="34">
        <v>-24</v>
      </c>
      <c r="B59" s="35" t="str">
        <f>IF(E41=D39,D43,IF(E41=D43,D39,0))</f>
        <v>Медведев Анатолий</v>
      </c>
      <c r="C59" s="33"/>
      <c r="D59" s="33"/>
      <c r="E59" s="36">
        <v>32</v>
      </c>
      <c r="F59" s="41" t="s">
        <v>69</v>
      </c>
      <c r="G59" s="51"/>
      <c r="H59" s="33"/>
      <c r="I59" s="33"/>
    </row>
    <row r="60" spans="1:9" ht="12.75">
      <c r="A60" s="33"/>
      <c r="B60" s="36">
        <v>30</v>
      </c>
      <c r="C60" s="37" t="s">
        <v>153</v>
      </c>
      <c r="D60" s="34">
        <v>-23</v>
      </c>
      <c r="E60" s="39" t="str">
        <f>IF(D51=C50,C52,IF(D51=C52,C50,0))</f>
        <v>Асылгужин Радмир</v>
      </c>
      <c r="F60" s="34">
        <v>-33</v>
      </c>
      <c r="G60" s="35" t="str">
        <f>IF(G57=F55,F59,IF(G57=F59,F55,0))</f>
        <v>Асылгужин Радмир</v>
      </c>
      <c r="H60" s="43"/>
      <c r="I60" s="43"/>
    </row>
    <row r="61" spans="1:9" ht="12.75">
      <c r="A61" s="34">
        <v>-25</v>
      </c>
      <c r="B61" s="39" t="str">
        <f>IF(E49=D47,D51,IF(E49=D51,D47,0))</f>
        <v>Исмайлов Азамат</v>
      </c>
      <c r="C61" s="50" t="s">
        <v>30</v>
      </c>
      <c r="D61" s="33"/>
      <c r="E61" s="33"/>
      <c r="F61" s="33"/>
      <c r="G61" s="33"/>
      <c r="H61" s="101" t="s">
        <v>49</v>
      </c>
      <c r="I61" s="101"/>
    </row>
    <row r="62" spans="1:9" ht="12.75">
      <c r="A62" s="33"/>
      <c r="B62" s="34">
        <v>-30</v>
      </c>
      <c r="C62" s="35" t="str">
        <f>IF(C60=B59,B61,IF(C60=B61,B59,0))</f>
        <v>Исмайлов Азамат</v>
      </c>
      <c r="D62" s="33"/>
      <c r="E62" s="33"/>
      <c r="F62" s="33"/>
      <c r="G62" s="33"/>
      <c r="H62" s="33"/>
      <c r="I62" s="33"/>
    </row>
    <row r="63" spans="1:9" ht="12.75">
      <c r="A63" s="33"/>
      <c r="B63" s="33"/>
      <c r="C63" s="50" t="s">
        <v>32</v>
      </c>
      <c r="D63" s="33"/>
      <c r="E63" s="34">
        <v>-31</v>
      </c>
      <c r="F63" s="35">
        <f>IF(F55=E54,E56,IF(F55=E56,E54,0))</f>
        <v>0</v>
      </c>
      <c r="G63" s="33"/>
      <c r="H63" s="33"/>
      <c r="I63" s="33"/>
    </row>
    <row r="64" spans="1:9" ht="12.75">
      <c r="A64" s="34">
        <v>-16</v>
      </c>
      <c r="B64" s="35" t="str">
        <f>IF(C38=B37,B39,IF(C38=B39,B37,0))</f>
        <v>_</v>
      </c>
      <c r="C64" s="33"/>
      <c r="D64" s="33"/>
      <c r="E64" s="33"/>
      <c r="F64" s="36">
        <v>34</v>
      </c>
      <c r="G64" s="37"/>
      <c r="H64" s="43"/>
      <c r="I64" s="43"/>
    </row>
    <row r="65" spans="1:9" ht="12.75">
      <c r="A65" s="33"/>
      <c r="B65" s="36">
        <v>35</v>
      </c>
      <c r="C65" s="37"/>
      <c r="D65" s="33"/>
      <c r="E65" s="34">
        <v>-32</v>
      </c>
      <c r="F65" s="39">
        <f>IF(F59=E58,E60,IF(F59=E60,E58,0))</f>
        <v>0</v>
      </c>
      <c r="G65" s="33"/>
      <c r="H65" s="101" t="s">
        <v>50</v>
      </c>
      <c r="I65" s="101"/>
    </row>
    <row r="66" spans="1:9" ht="12.75">
      <c r="A66" s="34">
        <v>-17</v>
      </c>
      <c r="B66" s="39">
        <f>IF(C42=B41,B43,IF(C42=B43,B41,0))</f>
        <v>0</v>
      </c>
      <c r="C66" s="40"/>
      <c r="D66" s="45"/>
      <c r="E66" s="33"/>
      <c r="F66" s="34">
        <v>-34</v>
      </c>
      <c r="G66" s="35">
        <f>IF(G64=F63,F65,IF(G64=F65,F63,0))</f>
        <v>0</v>
      </c>
      <c r="H66" s="43"/>
      <c r="I66" s="43"/>
    </row>
    <row r="67" spans="1:9" ht="12.75">
      <c r="A67" s="33"/>
      <c r="B67" s="33"/>
      <c r="C67" s="36">
        <v>37</v>
      </c>
      <c r="D67" s="37"/>
      <c r="E67" s="33"/>
      <c r="F67" s="33"/>
      <c r="G67" s="33"/>
      <c r="H67" s="101" t="s">
        <v>51</v>
      </c>
      <c r="I67" s="101"/>
    </row>
    <row r="68" spans="1:9" ht="12.75">
      <c r="A68" s="34">
        <v>-18</v>
      </c>
      <c r="B68" s="35">
        <f>IF(C46=B45,B47,IF(C46=B47,B45,0))</f>
        <v>0</v>
      </c>
      <c r="C68" s="40"/>
      <c r="D68" s="52" t="s">
        <v>52</v>
      </c>
      <c r="E68" s="34">
        <v>-35</v>
      </c>
      <c r="F68" s="35" t="str">
        <f>IF(C65=B64,B66,IF(C65=B66,B64,0))</f>
        <v>_</v>
      </c>
      <c r="G68" s="33"/>
      <c r="H68" s="33"/>
      <c r="I68" s="33"/>
    </row>
    <row r="69" spans="1:9" ht="12.75">
      <c r="A69" s="33"/>
      <c r="B69" s="36">
        <v>36</v>
      </c>
      <c r="C69" s="41"/>
      <c r="D69" s="51"/>
      <c r="E69" s="33"/>
      <c r="F69" s="36">
        <v>38</v>
      </c>
      <c r="G69" s="37"/>
      <c r="H69" s="43"/>
      <c r="I69" s="43"/>
    </row>
    <row r="70" spans="1:9" ht="12.75">
      <c r="A70" s="34">
        <v>-19</v>
      </c>
      <c r="B70" s="39" t="str">
        <f>IF(C50=B49,B51,IF(C50=B51,B49,0))</f>
        <v>_</v>
      </c>
      <c r="C70" s="34">
        <v>-37</v>
      </c>
      <c r="D70" s="35">
        <f>IF(D67=C65,C69,IF(D67=C69,C65,0))</f>
        <v>0</v>
      </c>
      <c r="E70" s="34">
        <v>-36</v>
      </c>
      <c r="F70" s="39" t="str">
        <f>IF(C69=B68,B70,IF(C69=B70,B68,0))</f>
        <v>_</v>
      </c>
      <c r="G70" s="33"/>
      <c r="H70" s="101" t="s">
        <v>53</v>
      </c>
      <c r="I70" s="101"/>
    </row>
    <row r="71" spans="1:9" ht="12.75">
      <c r="A71" s="33"/>
      <c r="B71" s="33"/>
      <c r="C71" s="33"/>
      <c r="D71" s="50" t="s">
        <v>54</v>
      </c>
      <c r="E71" s="33"/>
      <c r="F71" s="34">
        <v>-38</v>
      </c>
      <c r="G71" s="35">
        <f>IF(G69=F68,F70,IF(G69=F70,F68,0))</f>
        <v>0</v>
      </c>
      <c r="H71" s="43"/>
      <c r="I71" s="43"/>
    </row>
    <row r="72" spans="1:9" ht="12.75">
      <c r="A72" s="33"/>
      <c r="B72" s="33"/>
      <c r="C72" s="33"/>
      <c r="D72" s="33"/>
      <c r="E72" s="33"/>
      <c r="F72" s="33"/>
      <c r="G72" s="33"/>
      <c r="H72" s="101" t="s">
        <v>55</v>
      </c>
      <c r="I72" s="101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4" customWidth="1"/>
    <col min="2" max="16384" width="9.125" style="4" customWidth="1"/>
  </cols>
  <sheetData>
    <row r="1" spans="1:9" ht="15.75">
      <c r="A1" s="102" t="s">
        <v>0</v>
      </c>
      <c r="B1" s="102"/>
      <c r="C1" s="102"/>
      <c r="D1" s="102"/>
      <c r="E1" s="102"/>
      <c r="F1" s="102"/>
      <c r="G1" s="102"/>
      <c r="H1" s="102"/>
      <c r="I1" s="102"/>
    </row>
    <row r="2" spans="1:9" ht="15.75">
      <c r="A2" s="93" t="s">
        <v>155</v>
      </c>
      <c r="B2" s="93"/>
      <c r="C2" s="93"/>
      <c r="D2" s="93"/>
      <c r="E2" s="93"/>
      <c r="F2" s="93"/>
      <c r="G2" s="93"/>
      <c r="H2" s="93"/>
      <c r="I2" s="93"/>
    </row>
    <row r="3" spans="1:9" ht="15.75">
      <c r="A3" s="95">
        <v>40642</v>
      </c>
      <c r="B3" s="95"/>
      <c r="C3" s="95"/>
      <c r="D3" s="95"/>
      <c r="E3" s="95"/>
      <c r="F3" s="95"/>
      <c r="G3" s="95"/>
      <c r="H3" s="95"/>
      <c r="I3" s="95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5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6" t="s">
        <v>17</v>
      </c>
      <c r="B6" s="7" t="s">
        <v>2</v>
      </c>
      <c r="C6" s="8" t="s">
        <v>18</v>
      </c>
      <c r="D6" s="8"/>
      <c r="E6" s="8"/>
      <c r="F6" s="8"/>
      <c r="G6" s="8"/>
      <c r="H6" s="8"/>
      <c r="I6" s="8"/>
    </row>
    <row r="7" spans="1:9" ht="18">
      <c r="A7" s="9" t="s">
        <v>156</v>
      </c>
      <c r="B7" s="10">
        <v>1</v>
      </c>
      <c r="C7" s="11" t="str">
        <f>Мстр1!F67</f>
        <v>Аристов Александр</v>
      </c>
      <c r="D7" s="8"/>
      <c r="E7" s="8"/>
      <c r="F7" s="8"/>
      <c r="G7" s="8"/>
      <c r="H7" s="8"/>
      <c r="I7" s="8"/>
    </row>
    <row r="8" spans="1:9" ht="18">
      <c r="A8" s="9" t="s">
        <v>157</v>
      </c>
      <c r="B8" s="10">
        <v>2</v>
      </c>
      <c r="C8" s="11" t="str">
        <f>Мстр2!F7</f>
        <v>Аббасов Рустамхон</v>
      </c>
      <c r="D8" s="8"/>
      <c r="E8" s="8"/>
      <c r="F8" s="8"/>
      <c r="G8" s="8"/>
      <c r="H8" s="8"/>
      <c r="I8" s="8"/>
    </row>
    <row r="9" spans="1:9" ht="18">
      <c r="A9" s="9" t="s">
        <v>158</v>
      </c>
      <c r="B9" s="10">
        <v>3</v>
      </c>
      <c r="C9" s="11" t="str">
        <f>Мстр3!J30</f>
        <v>Харламов Руслан</v>
      </c>
      <c r="D9" s="8"/>
      <c r="E9" s="8"/>
      <c r="F9" s="8"/>
      <c r="G9" s="8"/>
      <c r="H9" s="8"/>
      <c r="I9" s="8"/>
    </row>
    <row r="10" spans="1:9" ht="18">
      <c r="A10" s="9" t="s">
        <v>159</v>
      </c>
      <c r="B10" s="10">
        <v>4</v>
      </c>
      <c r="C10" s="11" t="str">
        <f>Мстр3!J35</f>
        <v>Исмайлов Азат</v>
      </c>
      <c r="D10" s="8"/>
      <c r="E10" s="8"/>
      <c r="F10" s="8"/>
      <c r="G10" s="8"/>
      <c r="H10" s="8"/>
      <c r="I10" s="8"/>
    </row>
    <row r="11" spans="1:9" ht="18">
      <c r="A11" s="9" t="s">
        <v>150</v>
      </c>
      <c r="B11" s="10">
        <v>5</v>
      </c>
      <c r="C11" s="11" t="str">
        <f>Мстр3!J66</f>
        <v>Горбунов Валентин</v>
      </c>
      <c r="D11" s="8"/>
      <c r="E11" s="8"/>
      <c r="F11" s="8"/>
      <c r="G11" s="8"/>
      <c r="H11" s="8"/>
      <c r="I11" s="8"/>
    </row>
    <row r="12" spans="1:9" ht="18">
      <c r="A12" s="9" t="s">
        <v>160</v>
      </c>
      <c r="B12" s="10">
        <v>6</v>
      </c>
      <c r="C12" s="11" t="str">
        <f>Мстр3!J68</f>
        <v>Максютов Азат</v>
      </c>
      <c r="D12" s="8"/>
      <c r="E12" s="8"/>
      <c r="F12" s="8"/>
      <c r="G12" s="8"/>
      <c r="H12" s="8"/>
      <c r="I12" s="8"/>
    </row>
    <row r="13" spans="1:9" ht="18">
      <c r="A13" s="9" t="s">
        <v>140</v>
      </c>
      <c r="B13" s="10">
        <v>7</v>
      </c>
      <c r="C13" s="11" t="str">
        <f>Мстр3!J70</f>
        <v>Лежнев Артем</v>
      </c>
      <c r="D13" s="8"/>
      <c r="E13" s="8"/>
      <c r="F13" s="8"/>
      <c r="G13" s="8"/>
      <c r="H13" s="8"/>
      <c r="I13" s="8"/>
    </row>
    <row r="14" spans="1:9" ht="18">
      <c r="A14" s="9" t="s">
        <v>161</v>
      </c>
      <c r="B14" s="10">
        <v>8</v>
      </c>
      <c r="C14" s="11" t="str">
        <f>Мстр3!J72</f>
        <v>Гайсин Эдуард</v>
      </c>
      <c r="D14" s="8"/>
      <c r="E14" s="8"/>
      <c r="F14" s="8"/>
      <c r="G14" s="8"/>
      <c r="H14" s="8"/>
      <c r="I14" s="8"/>
    </row>
    <row r="15" spans="1:9" ht="18">
      <c r="A15" s="9" t="s">
        <v>141</v>
      </c>
      <c r="B15" s="10">
        <v>9</v>
      </c>
      <c r="C15" s="11" t="str">
        <f>Мстр3!D72</f>
        <v>Шарипов Давид</v>
      </c>
      <c r="D15" s="8"/>
      <c r="E15" s="8"/>
      <c r="F15" s="8"/>
      <c r="G15" s="8"/>
      <c r="H15" s="8"/>
      <c r="I15" s="8"/>
    </row>
    <row r="16" spans="1:9" ht="18">
      <c r="A16" s="9" t="s">
        <v>151</v>
      </c>
      <c r="B16" s="10">
        <v>10</v>
      </c>
      <c r="C16" s="11" t="str">
        <f>Мстр3!D75</f>
        <v>Срумов Антон</v>
      </c>
      <c r="D16" s="8"/>
      <c r="E16" s="8"/>
      <c r="F16" s="8"/>
      <c r="G16" s="8"/>
      <c r="H16" s="8"/>
      <c r="I16" s="8"/>
    </row>
    <row r="17" spans="1:9" ht="18">
      <c r="A17" s="9" t="s">
        <v>162</v>
      </c>
      <c r="B17" s="10">
        <v>11</v>
      </c>
      <c r="C17" s="11" t="str">
        <f>Мстр3!G70</f>
        <v>Ратникова Наталья</v>
      </c>
      <c r="D17" s="8"/>
      <c r="E17" s="8"/>
      <c r="F17" s="8"/>
      <c r="G17" s="8"/>
      <c r="H17" s="8"/>
      <c r="I17" s="8"/>
    </row>
    <row r="18" spans="1:9" ht="18">
      <c r="A18" s="9" t="s">
        <v>142</v>
      </c>
      <c r="B18" s="10">
        <v>12</v>
      </c>
      <c r="C18" s="11" t="str">
        <f>Мстр3!G72</f>
        <v>Фоминых Илья</v>
      </c>
      <c r="D18" s="8"/>
      <c r="E18" s="8"/>
      <c r="F18" s="8"/>
      <c r="G18" s="8"/>
      <c r="H18" s="8"/>
      <c r="I18" s="8"/>
    </row>
    <row r="19" spans="1:9" ht="18">
      <c r="A19" s="9" t="s">
        <v>163</v>
      </c>
      <c r="B19" s="10">
        <v>13</v>
      </c>
      <c r="C19" s="11" t="str">
        <f>Мстр3!H76</f>
        <v>Сазонов Николай</v>
      </c>
      <c r="D19" s="8"/>
      <c r="E19" s="8"/>
      <c r="F19" s="8"/>
      <c r="G19" s="8"/>
      <c r="H19" s="8"/>
      <c r="I19" s="8"/>
    </row>
    <row r="20" spans="1:9" ht="18">
      <c r="A20" s="9" t="s">
        <v>143</v>
      </c>
      <c r="B20" s="10">
        <v>14</v>
      </c>
      <c r="C20" s="11" t="str">
        <f>Мстр3!H79</f>
        <v>Наконечный Антон</v>
      </c>
      <c r="D20" s="8"/>
      <c r="E20" s="8"/>
      <c r="F20" s="8"/>
      <c r="G20" s="8"/>
      <c r="H20" s="8"/>
      <c r="I20" s="8"/>
    </row>
    <row r="21" spans="1:9" ht="18">
      <c r="A21" s="9" t="s">
        <v>144</v>
      </c>
      <c r="B21" s="10">
        <v>15</v>
      </c>
      <c r="C21" s="11" t="str">
        <f>Мстр3!J74</f>
        <v>Семенов Константин</v>
      </c>
      <c r="D21" s="8"/>
      <c r="E21" s="8"/>
      <c r="F21" s="8"/>
      <c r="G21" s="8"/>
      <c r="H21" s="8"/>
      <c r="I21" s="8"/>
    </row>
    <row r="22" spans="1:9" ht="18">
      <c r="A22" s="9" t="s">
        <v>127</v>
      </c>
      <c r="B22" s="10">
        <v>16</v>
      </c>
      <c r="C22" s="11" t="str">
        <f>Мстр3!J76</f>
        <v>Маркелов Николай</v>
      </c>
      <c r="D22" s="8"/>
      <c r="E22" s="8"/>
      <c r="F22" s="8"/>
      <c r="G22" s="8"/>
      <c r="H22" s="8"/>
      <c r="I22" s="8"/>
    </row>
    <row r="23" spans="1:9" ht="18">
      <c r="A23" s="9" t="s">
        <v>101</v>
      </c>
      <c r="B23" s="10">
        <v>17</v>
      </c>
      <c r="C23" s="11" t="str">
        <f>Мстр3!E84</f>
        <v>Суфияров Эдуард</v>
      </c>
      <c r="D23" s="8"/>
      <c r="E23" s="8"/>
      <c r="F23" s="8"/>
      <c r="G23" s="8"/>
      <c r="H23" s="8"/>
      <c r="I23" s="8"/>
    </row>
    <row r="24" spans="1:9" ht="18">
      <c r="A24" s="9" t="s">
        <v>136</v>
      </c>
      <c r="B24" s="10">
        <v>18</v>
      </c>
      <c r="C24" s="11" t="str">
        <f>Мстр3!E90</f>
        <v>Коротеев Георгий</v>
      </c>
      <c r="D24" s="8"/>
      <c r="E24" s="8"/>
      <c r="F24" s="8"/>
      <c r="G24" s="8"/>
      <c r="H24" s="8"/>
      <c r="I24" s="8"/>
    </row>
    <row r="25" spans="1:9" ht="18">
      <c r="A25" s="9" t="s">
        <v>152</v>
      </c>
      <c r="B25" s="10">
        <v>19</v>
      </c>
      <c r="C25" s="11" t="str">
        <f>Мстр3!I82</f>
        <v>Аюпов Айдар</v>
      </c>
      <c r="D25" s="8"/>
      <c r="E25" s="8"/>
      <c r="F25" s="8"/>
      <c r="G25" s="8"/>
      <c r="H25" s="8"/>
      <c r="I25" s="8"/>
    </row>
    <row r="26" spans="1:9" ht="18">
      <c r="A26" s="9" t="s">
        <v>164</v>
      </c>
      <c r="B26" s="10">
        <v>20</v>
      </c>
      <c r="C26" s="11" t="str">
        <f>Мстр3!I84</f>
        <v>Асылгужин Марсель</v>
      </c>
      <c r="D26" s="8"/>
      <c r="E26" s="8"/>
      <c r="F26" s="8"/>
      <c r="G26" s="8"/>
      <c r="H26" s="8"/>
      <c r="I26" s="8"/>
    </row>
    <row r="27" spans="1:9" ht="18">
      <c r="A27" s="9" t="s">
        <v>129</v>
      </c>
      <c r="B27" s="10">
        <v>21</v>
      </c>
      <c r="C27" s="11" t="str">
        <f>Мстр3!I87</f>
        <v>Шакуров Нафис</v>
      </c>
      <c r="D27" s="8"/>
      <c r="E27" s="8"/>
      <c r="F27" s="8"/>
      <c r="G27" s="8"/>
      <c r="H27" s="8"/>
      <c r="I27" s="8"/>
    </row>
    <row r="28" spans="1:9" ht="18">
      <c r="A28" s="9" t="s">
        <v>145</v>
      </c>
      <c r="B28" s="10">
        <v>22</v>
      </c>
      <c r="C28" s="11" t="str">
        <f>Мстр3!I90</f>
        <v>Салихов Рим</v>
      </c>
      <c r="D28" s="8"/>
      <c r="E28" s="8"/>
      <c r="F28" s="8"/>
      <c r="G28" s="8"/>
      <c r="H28" s="8"/>
      <c r="I28" s="8"/>
    </row>
    <row r="29" spans="1:9" ht="18">
      <c r="A29" s="9" t="s">
        <v>165</v>
      </c>
      <c r="B29" s="10">
        <v>23</v>
      </c>
      <c r="C29" s="11" t="str">
        <f>Мстр4!F6</f>
        <v>Горбунов Вячеслав</v>
      </c>
      <c r="D29" s="8"/>
      <c r="E29" s="8"/>
      <c r="F29" s="8"/>
      <c r="G29" s="8"/>
      <c r="H29" s="8"/>
      <c r="I29" s="8"/>
    </row>
    <row r="30" spans="1:9" ht="18">
      <c r="A30" s="9" t="s">
        <v>131</v>
      </c>
      <c r="B30" s="10">
        <v>24</v>
      </c>
      <c r="C30" s="11" t="str">
        <f>Мстр4!F8</f>
        <v>Рахматуллин Равиль</v>
      </c>
      <c r="D30" s="8"/>
      <c r="E30" s="8"/>
      <c r="F30" s="8"/>
      <c r="G30" s="8"/>
      <c r="H30" s="8"/>
      <c r="I30" s="8"/>
    </row>
    <row r="31" spans="1:9" ht="18">
      <c r="A31" s="9" t="s">
        <v>132</v>
      </c>
      <c r="B31" s="10">
        <v>25</v>
      </c>
      <c r="C31" s="11" t="str">
        <f>Мстр4!E12</f>
        <v>Валеев Рустам</v>
      </c>
      <c r="D31" s="8"/>
      <c r="E31" s="8"/>
      <c r="F31" s="8"/>
      <c r="G31" s="8"/>
      <c r="H31" s="8"/>
      <c r="I31" s="8"/>
    </row>
    <row r="32" spans="1:9" ht="18">
      <c r="A32" s="9" t="s">
        <v>166</v>
      </c>
      <c r="B32" s="10">
        <v>26</v>
      </c>
      <c r="C32" s="11" t="str">
        <f>Мстр4!E18</f>
        <v>Стародубцев Олег</v>
      </c>
      <c r="D32" s="8"/>
      <c r="E32" s="8"/>
      <c r="F32" s="8"/>
      <c r="G32" s="8"/>
      <c r="H32" s="8"/>
      <c r="I32" s="8"/>
    </row>
    <row r="33" spans="1:9" ht="18">
      <c r="A33" s="9" t="s">
        <v>167</v>
      </c>
      <c r="B33" s="10">
        <v>27</v>
      </c>
      <c r="C33" s="11" t="str">
        <f>Мстр4!I5</f>
        <v>Медведев Тарас</v>
      </c>
      <c r="D33" s="8"/>
      <c r="E33" s="8"/>
      <c r="F33" s="8"/>
      <c r="G33" s="8"/>
      <c r="H33" s="8"/>
      <c r="I33" s="8"/>
    </row>
    <row r="34" spans="1:9" ht="18">
      <c r="A34" s="9" t="s">
        <v>153</v>
      </c>
      <c r="B34" s="10">
        <v>28</v>
      </c>
      <c r="C34" s="11" t="str">
        <f>Мстр4!I7</f>
        <v>Хабиров Марс</v>
      </c>
      <c r="D34" s="8"/>
      <c r="E34" s="8"/>
      <c r="F34" s="8"/>
      <c r="G34" s="8"/>
      <c r="H34" s="8"/>
      <c r="I34" s="8"/>
    </row>
    <row r="35" spans="1:9" ht="18">
      <c r="A35" s="9" t="s">
        <v>102</v>
      </c>
      <c r="B35" s="10">
        <v>29</v>
      </c>
      <c r="C35" s="11" t="str">
        <f>Мстр4!J12</f>
        <v>Мазурин Викентий</v>
      </c>
      <c r="D35" s="8"/>
      <c r="E35" s="8"/>
      <c r="F35" s="8"/>
      <c r="G35" s="8"/>
      <c r="H35" s="8"/>
      <c r="I35" s="8"/>
    </row>
    <row r="36" spans="1:9" ht="18">
      <c r="A36" s="9" t="s">
        <v>168</v>
      </c>
      <c r="B36" s="10">
        <v>30</v>
      </c>
      <c r="C36" s="11" t="str">
        <f>Мстр4!J15</f>
        <v>Сагитов Александр</v>
      </c>
      <c r="D36" s="8"/>
      <c r="E36" s="8"/>
      <c r="F36" s="8"/>
      <c r="G36" s="8"/>
      <c r="H36" s="8"/>
      <c r="I36" s="8"/>
    </row>
    <row r="37" spans="1:9" ht="18">
      <c r="A37" s="9" t="s">
        <v>169</v>
      </c>
      <c r="B37" s="10">
        <v>31</v>
      </c>
      <c r="C37" s="11" t="str">
        <f>Мстр4!H17</f>
        <v>Медведев Анатолий</v>
      </c>
      <c r="D37" s="8"/>
      <c r="E37" s="8"/>
      <c r="F37" s="8"/>
      <c r="G37" s="8"/>
      <c r="H37" s="8"/>
      <c r="I37" s="8"/>
    </row>
    <row r="38" spans="1:9" ht="18">
      <c r="A38" s="9" t="s">
        <v>154</v>
      </c>
      <c r="B38" s="10">
        <v>32</v>
      </c>
      <c r="C38" s="11" t="str">
        <f>Мстр4!H19</f>
        <v>Шапошников Александр</v>
      </c>
      <c r="D38" s="8"/>
      <c r="E38" s="8"/>
      <c r="F38" s="8"/>
      <c r="G38" s="8"/>
      <c r="H38" s="8"/>
      <c r="I38" s="8"/>
    </row>
    <row r="39" spans="1:9" ht="18">
      <c r="A39" s="9" t="s">
        <v>170</v>
      </c>
      <c r="B39" s="10">
        <v>33</v>
      </c>
      <c r="C39" s="11" t="str">
        <f>Мстр4!E35</f>
        <v>Гайсин Альфред</v>
      </c>
      <c r="D39" s="8"/>
      <c r="E39" s="8"/>
      <c r="F39" s="8"/>
      <c r="G39" s="8"/>
      <c r="H39" s="8"/>
      <c r="I39" s="8"/>
    </row>
    <row r="40" spans="1:9" ht="18">
      <c r="A40" s="9" t="s">
        <v>171</v>
      </c>
      <c r="B40" s="10">
        <v>34</v>
      </c>
      <c r="C40" s="11" t="str">
        <f>Мстр4!E38</f>
        <v>Алмаев Раис</v>
      </c>
      <c r="D40" s="8"/>
      <c r="E40" s="8"/>
      <c r="F40" s="8"/>
      <c r="G40" s="8"/>
      <c r="H40" s="8"/>
      <c r="I40" s="8"/>
    </row>
    <row r="41" spans="1:9" ht="18">
      <c r="A41" s="9" t="s">
        <v>24</v>
      </c>
      <c r="B41" s="10">
        <v>35</v>
      </c>
      <c r="C41" s="11">
        <f>Мстр4!J22</f>
        <v>0</v>
      </c>
      <c r="D41" s="8"/>
      <c r="E41" s="8"/>
      <c r="F41" s="8"/>
      <c r="G41" s="8"/>
      <c r="H41" s="8"/>
      <c r="I41" s="8"/>
    </row>
    <row r="42" spans="1:9" ht="18">
      <c r="A42" s="9" t="s">
        <v>24</v>
      </c>
      <c r="B42" s="10">
        <v>36</v>
      </c>
      <c r="C42" s="11">
        <f>Мстр4!J24</f>
        <v>0</v>
      </c>
      <c r="D42" s="8"/>
      <c r="E42" s="8"/>
      <c r="F42" s="8"/>
      <c r="G42" s="8"/>
      <c r="H42" s="8"/>
      <c r="I42" s="8"/>
    </row>
    <row r="43" spans="1:9" ht="18">
      <c r="A43" s="9" t="s">
        <v>24</v>
      </c>
      <c r="B43" s="10">
        <v>37</v>
      </c>
      <c r="C43" s="11">
        <f>Мстр4!J28</f>
        <v>0</v>
      </c>
      <c r="D43" s="8"/>
      <c r="E43" s="8"/>
      <c r="F43" s="8"/>
      <c r="G43" s="8"/>
      <c r="H43" s="8"/>
      <c r="I43" s="8"/>
    </row>
    <row r="44" spans="1:9" ht="18">
      <c r="A44" s="9" t="s">
        <v>24</v>
      </c>
      <c r="B44" s="10">
        <v>38</v>
      </c>
      <c r="C44" s="11">
        <f>Мстр4!J31</f>
        <v>0</v>
      </c>
      <c r="D44" s="8"/>
      <c r="E44" s="8"/>
      <c r="F44" s="8"/>
      <c r="G44" s="8"/>
      <c r="H44" s="8"/>
      <c r="I44" s="8"/>
    </row>
    <row r="45" spans="1:9" ht="18">
      <c r="A45" s="9" t="s">
        <v>24</v>
      </c>
      <c r="B45" s="10">
        <v>39</v>
      </c>
      <c r="C45" s="11">
        <f>Мстр4!H33</f>
        <v>0</v>
      </c>
      <c r="D45" s="8"/>
      <c r="E45" s="8"/>
      <c r="F45" s="8"/>
      <c r="G45" s="8"/>
      <c r="H45" s="8"/>
      <c r="I45" s="8"/>
    </row>
    <row r="46" spans="1:9" ht="18">
      <c r="A46" s="9" t="s">
        <v>24</v>
      </c>
      <c r="B46" s="10">
        <v>40</v>
      </c>
      <c r="C46" s="11">
        <f>Мстр4!H35</f>
        <v>0</v>
      </c>
      <c r="D46" s="8"/>
      <c r="E46" s="8"/>
      <c r="F46" s="8"/>
      <c r="G46" s="8"/>
      <c r="H46" s="8"/>
      <c r="I46" s="8"/>
    </row>
    <row r="47" spans="1:9" ht="18">
      <c r="A47" s="9" t="s">
        <v>24</v>
      </c>
      <c r="B47" s="10">
        <v>41</v>
      </c>
      <c r="C47" s="11">
        <f>Мстр4!J43</f>
        <v>0</v>
      </c>
      <c r="D47" s="8"/>
      <c r="E47" s="8"/>
      <c r="F47" s="8"/>
      <c r="G47" s="8"/>
      <c r="H47" s="8"/>
      <c r="I47" s="8"/>
    </row>
    <row r="48" spans="1:9" ht="18">
      <c r="A48" s="9" t="s">
        <v>24</v>
      </c>
      <c r="B48" s="10">
        <v>42</v>
      </c>
      <c r="C48" s="11">
        <f>Мстр4!J49</f>
        <v>0</v>
      </c>
      <c r="D48" s="8"/>
      <c r="E48" s="8"/>
      <c r="F48" s="8"/>
      <c r="G48" s="8"/>
      <c r="H48" s="8"/>
      <c r="I48" s="8"/>
    </row>
    <row r="49" spans="1:9" ht="18">
      <c r="A49" s="9" t="s">
        <v>24</v>
      </c>
      <c r="B49" s="10">
        <v>43</v>
      </c>
      <c r="C49" s="11">
        <f>Мстр4!J52</f>
        <v>0</v>
      </c>
      <c r="D49" s="8"/>
      <c r="E49" s="8"/>
      <c r="F49" s="8"/>
      <c r="G49" s="8"/>
      <c r="H49" s="8"/>
      <c r="I49" s="8"/>
    </row>
    <row r="50" spans="1:9" ht="18">
      <c r="A50" s="9" t="s">
        <v>24</v>
      </c>
      <c r="B50" s="10">
        <v>44</v>
      </c>
      <c r="C50" s="11">
        <f>Мстр4!J54</f>
        <v>0</v>
      </c>
      <c r="D50" s="8"/>
      <c r="E50" s="8"/>
      <c r="F50" s="8"/>
      <c r="G50" s="8"/>
      <c r="H50" s="8"/>
      <c r="I50" s="8"/>
    </row>
    <row r="51" spans="1:9" ht="18">
      <c r="A51" s="9" t="s">
        <v>24</v>
      </c>
      <c r="B51" s="10">
        <v>45</v>
      </c>
      <c r="C51" s="11">
        <f>Мстр4!G53</f>
        <v>0</v>
      </c>
      <c r="D51" s="8"/>
      <c r="E51" s="8"/>
      <c r="F51" s="8"/>
      <c r="G51" s="8"/>
      <c r="H51" s="8"/>
      <c r="I51" s="8"/>
    </row>
    <row r="52" spans="1:9" ht="18">
      <c r="A52" s="9" t="s">
        <v>24</v>
      </c>
      <c r="B52" s="10">
        <v>46</v>
      </c>
      <c r="C52" s="11">
        <f>Мстр4!G56</f>
        <v>0</v>
      </c>
      <c r="D52" s="8"/>
      <c r="E52" s="8"/>
      <c r="F52" s="8"/>
      <c r="G52" s="8"/>
      <c r="H52" s="8"/>
      <c r="I52" s="8"/>
    </row>
    <row r="53" spans="1:9" ht="18">
      <c r="A53" s="9" t="s">
        <v>24</v>
      </c>
      <c r="B53" s="10">
        <v>47</v>
      </c>
      <c r="C53" s="11">
        <f>Мстр4!J56</f>
        <v>0</v>
      </c>
      <c r="D53" s="8"/>
      <c r="E53" s="8"/>
      <c r="F53" s="8"/>
      <c r="G53" s="8"/>
      <c r="H53" s="8"/>
      <c r="I53" s="8"/>
    </row>
    <row r="54" spans="1:9" ht="18">
      <c r="A54" s="9" t="s">
        <v>24</v>
      </c>
      <c r="B54" s="10">
        <v>48</v>
      </c>
      <c r="C54" s="11">
        <f>Мстр4!J58</f>
        <v>0</v>
      </c>
      <c r="D54" s="8"/>
      <c r="E54" s="8"/>
      <c r="F54" s="8"/>
      <c r="G54" s="8"/>
      <c r="H54" s="8"/>
      <c r="I54" s="8"/>
    </row>
    <row r="55" spans="1:9" ht="18">
      <c r="A55" s="9" t="s">
        <v>24</v>
      </c>
      <c r="B55" s="10">
        <v>49</v>
      </c>
      <c r="C55" s="11">
        <f>Мстр4!E68</f>
        <v>0</v>
      </c>
      <c r="D55" s="8"/>
      <c r="E55" s="8"/>
      <c r="F55" s="8"/>
      <c r="G55" s="8"/>
      <c r="H55" s="8"/>
      <c r="I55" s="8"/>
    </row>
    <row r="56" spans="1:9" ht="18">
      <c r="A56" s="9" t="s">
        <v>24</v>
      </c>
      <c r="B56" s="10">
        <v>50</v>
      </c>
      <c r="C56" s="11">
        <f>Мстр4!E71</f>
        <v>0</v>
      </c>
      <c r="D56" s="8"/>
      <c r="E56" s="8"/>
      <c r="F56" s="8"/>
      <c r="G56" s="8"/>
      <c r="H56" s="8"/>
      <c r="I56" s="8"/>
    </row>
    <row r="57" spans="1:9" ht="18">
      <c r="A57" s="9" t="s">
        <v>24</v>
      </c>
      <c r="B57" s="10">
        <v>51</v>
      </c>
      <c r="C57" s="11">
        <f>Мстр4!G59</f>
        <v>0</v>
      </c>
      <c r="D57" s="8"/>
      <c r="E57" s="8"/>
      <c r="F57" s="8"/>
      <c r="G57" s="8"/>
      <c r="H57" s="8"/>
      <c r="I57" s="8"/>
    </row>
    <row r="58" spans="1:9" ht="18">
      <c r="A58" s="9" t="s">
        <v>24</v>
      </c>
      <c r="B58" s="10">
        <v>52</v>
      </c>
      <c r="C58" s="11">
        <f>Мстр4!G61</f>
        <v>0</v>
      </c>
      <c r="D58" s="8"/>
      <c r="E58" s="8"/>
      <c r="F58" s="8"/>
      <c r="G58" s="8"/>
      <c r="H58" s="8"/>
      <c r="I58" s="8"/>
    </row>
    <row r="59" spans="1:9" ht="18">
      <c r="A59" s="9" t="s">
        <v>24</v>
      </c>
      <c r="B59" s="10">
        <v>53</v>
      </c>
      <c r="C59" s="11">
        <f>Мстр4!J67</f>
        <v>0</v>
      </c>
      <c r="D59" s="8"/>
      <c r="E59" s="8"/>
      <c r="F59" s="8"/>
      <c r="G59" s="8"/>
      <c r="H59" s="8"/>
      <c r="I59" s="8"/>
    </row>
    <row r="60" spans="1:9" ht="18">
      <c r="A60" s="9" t="s">
        <v>24</v>
      </c>
      <c r="B60" s="10">
        <v>54</v>
      </c>
      <c r="C60" s="11">
        <f>Мстр4!J70</f>
        <v>0</v>
      </c>
      <c r="D60" s="8"/>
      <c r="E60" s="8"/>
      <c r="F60" s="8"/>
      <c r="G60" s="8"/>
      <c r="H60" s="8"/>
      <c r="I60" s="8"/>
    </row>
    <row r="61" spans="1:9" ht="18">
      <c r="A61" s="9" t="s">
        <v>24</v>
      </c>
      <c r="B61" s="10">
        <v>55</v>
      </c>
      <c r="C61" s="11">
        <f>Мстр4!F86</f>
        <v>0</v>
      </c>
      <c r="D61" s="8"/>
      <c r="E61" s="8"/>
      <c r="F61" s="8"/>
      <c r="G61" s="8"/>
      <c r="H61" s="8"/>
      <c r="I61" s="8"/>
    </row>
    <row r="62" spans="1:9" ht="18">
      <c r="A62" s="9" t="s">
        <v>24</v>
      </c>
      <c r="B62" s="10">
        <v>56</v>
      </c>
      <c r="C62" s="11">
        <f>Мстр4!F88</f>
        <v>0</v>
      </c>
      <c r="D62" s="8"/>
      <c r="E62" s="8"/>
      <c r="F62" s="8"/>
      <c r="G62" s="8"/>
      <c r="H62" s="8"/>
      <c r="I62" s="8"/>
    </row>
    <row r="63" spans="1:9" ht="18">
      <c r="A63" s="9" t="s">
        <v>24</v>
      </c>
      <c r="B63" s="10">
        <v>57</v>
      </c>
      <c r="C63" s="11">
        <f>Мстр4!J78</f>
        <v>0</v>
      </c>
      <c r="D63" s="8"/>
      <c r="E63" s="8"/>
      <c r="F63" s="8"/>
      <c r="G63" s="8"/>
      <c r="H63" s="8"/>
      <c r="I63" s="8"/>
    </row>
    <row r="64" spans="1:9" ht="18">
      <c r="A64" s="9" t="s">
        <v>24</v>
      </c>
      <c r="B64" s="10">
        <v>58</v>
      </c>
      <c r="C64" s="11">
        <f>Мстр4!J84</f>
        <v>0</v>
      </c>
      <c r="D64" s="8"/>
      <c r="E64" s="8"/>
      <c r="F64" s="8"/>
      <c r="G64" s="8"/>
      <c r="H64" s="8"/>
      <c r="I64" s="8"/>
    </row>
    <row r="65" spans="1:9" ht="18">
      <c r="A65" s="9" t="s">
        <v>24</v>
      </c>
      <c r="B65" s="10">
        <v>59</v>
      </c>
      <c r="C65" s="11">
        <f>Мстр4!J88</f>
        <v>0</v>
      </c>
      <c r="D65" s="8"/>
      <c r="E65" s="8"/>
      <c r="F65" s="8"/>
      <c r="G65" s="8"/>
      <c r="H65" s="8"/>
      <c r="I65" s="8"/>
    </row>
    <row r="66" spans="1:9" ht="18">
      <c r="A66" s="9" t="s">
        <v>24</v>
      </c>
      <c r="B66" s="10">
        <v>60</v>
      </c>
      <c r="C66" s="11">
        <f>Мстр4!J90</f>
        <v>0</v>
      </c>
      <c r="D66" s="8"/>
      <c r="E66" s="8"/>
      <c r="F66" s="8"/>
      <c r="G66" s="8"/>
      <c r="H66" s="8"/>
      <c r="I66" s="8"/>
    </row>
    <row r="67" spans="1:9" ht="18">
      <c r="A67" s="9" t="s">
        <v>24</v>
      </c>
      <c r="B67" s="10">
        <v>61</v>
      </c>
      <c r="C67" s="11">
        <f>Мстр4!D89</f>
        <v>0</v>
      </c>
      <c r="D67" s="8"/>
      <c r="E67" s="8"/>
      <c r="F67" s="8"/>
      <c r="G67" s="8"/>
      <c r="H67" s="8"/>
      <c r="I67" s="8"/>
    </row>
    <row r="68" spans="1:9" ht="18">
      <c r="A68" s="9" t="s">
        <v>24</v>
      </c>
      <c r="B68" s="10">
        <v>62</v>
      </c>
      <c r="C68" s="11">
        <f>Мстр4!D92</f>
        <v>0</v>
      </c>
      <c r="D68" s="8"/>
      <c r="E68" s="8"/>
      <c r="F68" s="8"/>
      <c r="G68" s="8"/>
      <c r="H68" s="8"/>
      <c r="I68" s="8"/>
    </row>
    <row r="69" spans="1:9" ht="18">
      <c r="A69" s="9" t="s">
        <v>24</v>
      </c>
      <c r="B69" s="10">
        <v>63</v>
      </c>
      <c r="C69" s="11">
        <f>Мстр4!G92</f>
        <v>0</v>
      </c>
      <c r="D69" s="8"/>
      <c r="E69" s="8"/>
      <c r="F69" s="8"/>
      <c r="G69" s="8"/>
      <c r="H69" s="8"/>
      <c r="I69" s="8"/>
    </row>
    <row r="70" spans="1:9" ht="18">
      <c r="A70" s="9" t="s">
        <v>24</v>
      </c>
      <c r="B70" s="10">
        <v>64</v>
      </c>
      <c r="C70" s="11">
        <f>Мстр4!G94</f>
        <v>0</v>
      </c>
      <c r="D70" s="8"/>
      <c r="E70" s="8"/>
      <c r="F70" s="8"/>
      <c r="G70" s="8"/>
      <c r="H70" s="8"/>
      <c r="I70" s="8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A2" sqref="A2:J2"/>
    </sheetView>
  </sheetViews>
  <sheetFormatPr defaultColWidth="9.00390625" defaultRowHeight="6" customHeight="1"/>
  <cols>
    <col min="1" max="1" width="6.00390625" style="108" customWidth="1"/>
    <col min="2" max="2" width="18.875" style="108" customWidth="1"/>
    <col min="3" max="6" width="16.75390625" style="108" customWidth="1"/>
    <col min="7" max="9" width="6.75390625" style="108" customWidth="1"/>
    <col min="10" max="11" width="6.75390625" style="107" customWidth="1"/>
    <col min="12" max="39" width="9.125" style="107" customWidth="1"/>
    <col min="40" max="16384" width="9.125" style="108" customWidth="1"/>
  </cols>
  <sheetData>
    <row r="1" spans="1:9" ht="13.5" customHeight="1">
      <c r="A1" s="106" t="str">
        <f>СпМ!A1</f>
        <v>Кубок Башкортостана 2011</v>
      </c>
      <c r="B1" s="106"/>
      <c r="C1" s="106"/>
      <c r="D1" s="106"/>
      <c r="E1" s="106"/>
      <c r="F1" s="106"/>
      <c r="G1" s="106"/>
      <c r="H1" s="106"/>
      <c r="I1" s="106"/>
    </row>
    <row r="2" spans="1:9" ht="13.5" customHeight="1">
      <c r="A2" s="109" t="str">
        <f>СпМ!A2</f>
        <v>Финал Турнира День космонавтики</v>
      </c>
      <c r="B2" s="109"/>
      <c r="C2" s="109"/>
      <c r="D2" s="109"/>
      <c r="E2" s="109"/>
      <c r="F2" s="109"/>
      <c r="G2" s="109"/>
      <c r="H2" s="109"/>
      <c r="I2" s="109"/>
    </row>
    <row r="3" spans="1:9" ht="13.5" customHeight="1">
      <c r="A3" s="110">
        <f>СпМ!A3</f>
        <v>40642</v>
      </c>
      <c r="B3" s="110"/>
      <c r="C3" s="110"/>
      <c r="D3" s="110"/>
      <c r="E3" s="110"/>
      <c r="F3" s="110"/>
      <c r="G3" s="110"/>
      <c r="H3" s="110"/>
      <c r="I3" s="110"/>
    </row>
    <row r="4" spans="1:39" ht="13.5" customHeight="1">
      <c r="A4" s="111">
        <v>1</v>
      </c>
      <c r="B4" s="112" t="str">
        <f>СпМ!A7</f>
        <v>Аристов Александр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</row>
    <row r="5" spans="2:39" ht="13.5" customHeight="1">
      <c r="B5" s="113">
        <v>1</v>
      </c>
      <c r="C5" s="114" t="s">
        <v>156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</row>
    <row r="6" spans="1:39" ht="13.5" customHeight="1">
      <c r="A6" s="111">
        <v>64</v>
      </c>
      <c r="B6" s="115" t="str">
        <f>СпМ!A70</f>
        <v>_</v>
      </c>
      <c r="C6" s="116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</row>
    <row r="7" spans="3:39" ht="13.5" customHeight="1">
      <c r="C7" s="113">
        <v>33</v>
      </c>
      <c r="D7" s="114" t="s">
        <v>156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</row>
    <row r="8" spans="1:39" ht="13.5" customHeight="1">
      <c r="A8" s="111">
        <v>33</v>
      </c>
      <c r="B8" s="112" t="str">
        <f>СпМ!A39</f>
        <v>Гайсин Альфред</v>
      </c>
      <c r="C8" s="116"/>
      <c r="D8" s="116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</row>
    <row r="9" spans="2:39" ht="13.5" customHeight="1">
      <c r="B9" s="113">
        <v>2</v>
      </c>
      <c r="C9" s="117" t="s">
        <v>170</v>
      </c>
      <c r="D9" s="116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</row>
    <row r="10" spans="1:39" ht="13.5" customHeight="1">
      <c r="A10" s="111">
        <v>32</v>
      </c>
      <c r="B10" s="115" t="str">
        <f>СпМ!A38</f>
        <v>Алмаев Раис</v>
      </c>
      <c r="D10" s="116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</row>
    <row r="11" spans="4:39" ht="13.5" customHeight="1">
      <c r="D11" s="113">
        <v>49</v>
      </c>
      <c r="E11" s="114" t="s">
        <v>156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</row>
    <row r="12" spans="1:39" ht="13.5" customHeight="1">
      <c r="A12" s="111">
        <v>17</v>
      </c>
      <c r="B12" s="112" t="str">
        <f>СпМ!A23</f>
        <v>Асылгужин Марсель</v>
      </c>
      <c r="D12" s="116"/>
      <c r="E12" s="116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</row>
    <row r="13" spans="2:39" ht="13.5" customHeight="1">
      <c r="B13" s="113">
        <v>3</v>
      </c>
      <c r="C13" s="114" t="s">
        <v>101</v>
      </c>
      <c r="D13" s="116"/>
      <c r="E13" s="116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</row>
    <row r="14" spans="1:39" ht="13.5" customHeight="1">
      <c r="A14" s="111">
        <v>48</v>
      </c>
      <c r="B14" s="115" t="str">
        <f>СпМ!A54</f>
        <v>_</v>
      </c>
      <c r="C14" s="116"/>
      <c r="D14" s="116"/>
      <c r="E14" s="116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</row>
    <row r="15" spans="3:39" ht="13.5" customHeight="1">
      <c r="C15" s="113">
        <v>34</v>
      </c>
      <c r="D15" s="117" t="s">
        <v>127</v>
      </c>
      <c r="E15" s="116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</row>
    <row r="16" spans="1:39" ht="13.5" customHeight="1">
      <c r="A16" s="111">
        <v>49</v>
      </c>
      <c r="B16" s="112" t="str">
        <f>СпМ!A55</f>
        <v>_</v>
      </c>
      <c r="C16" s="116"/>
      <c r="E16" s="116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</row>
    <row r="17" spans="2:39" ht="13.5" customHeight="1">
      <c r="B17" s="113">
        <v>4</v>
      </c>
      <c r="C17" s="117" t="s">
        <v>127</v>
      </c>
      <c r="E17" s="116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</row>
    <row r="18" spans="1:39" ht="13.5" customHeight="1">
      <c r="A18" s="111">
        <v>16</v>
      </c>
      <c r="B18" s="115" t="str">
        <f>СпМ!A22</f>
        <v>Аюпов Айдар</v>
      </c>
      <c r="E18" s="116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</row>
    <row r="19" spans="5:39" ht="13.5" customHeight="1">
      <c r="E19" s="113">
        <v>57</v>
      </c>
      <c r="F19" s="114" t="s">
        <v>156</v>
      </c>
      <c r="G19" s="118"/>
      <c r="H19" s="118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</row>
    <row r="20" spans="1:39" ht="13.5" customHeight="1">
      <c r="A20" s="111">
        <v>9</v>
      </c>
      <c r="B20" s="112" t="str">
        <f>СпМ!A15</f>
        <v>Горбунов Валентин</v>
      </c>
      <c r="E20" s="116"/>
      <c r="F20" s="116"/>
      <c r="G20" s="118"/>
      <c r="H20" s="118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</row>
    <row r="21" spans="2:39" ht="13.5" customHeight="1">
      <c r="B21" s="113">
        <v>5</v>
      </c>
      <c r="C21" s="114" t="s">
        <v>141</v>
      </c>
      <c r="E21" s="116"/>
      <c r="F21" s="116"/>
      <c r="G21" s="118"/>
      <c r="H21" s="118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</row>
    <row r="22" spans="1:39" ht="13.5" customHeight="1">
      <c r="A22" s="111">
        <v>56</v>
      </c>
      <c r="B22" s="115" t="str">
        <f>СпМ!A62</f>
        <v>_</v>
      </c>
      <c r="C22" s="116"/>
      <c r="E22" s="116"/>
      <c r="F22" s="116"/>
      <c r="G22" s="118"/>
      <c r="H22" s="118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</row>
    <row r="23" spans="3:39" ht="13.5" customHeight="1">
      <c r="C23" s="113">
        <v>35</v>
      </c>
      <c r="D23" s="114" t="s">
        <v>141</v>
      </c>
      <c r="E23" s="116"/>
      <c r="F23" s="116"/>
      <c r="G23" s="118"/>
      <c r="H23" s="118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</row>
    <row r="24" spans="1:39" ht="13.5" customHeight="1">
      <c r="A24" s="111">
        <v>41</v>
      </c>
      <c r="B24" s="112" t="str">
        <f>СпМ!A47</f>
        <v>_</v>
      </c>
      <c r="C24" s="116"/>
      <c r="D24" s="116"/>
      <c r="E24" s="116"/>
      <c r="F24" s="116"/>
      <c r="G24" s="118"/>
      <c r="H24" s="118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</row>
    <row r="25" spans="2:39" ht="13.5" customHeight="1">
      <c r="B25" s="113">
        <v>6</v>
      </c>
      <c r="C25" s="117" t="s">
        <v>131</v>
      </c>
      <c r="D25" s="116"/>
      <c r="E25" s="116"/>
      <c r="F25" s="116"/>
      <c r="G25" s="118"/>
      <c r="H25" s="118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</row>
    <row r="26" spans="1:39" ht="13.5" customHeight="1">
      <c r="A26" s="111">
        <v>24</v>
      </c>
      <c r="B26" s="115" t="str">
        <f>СпМ!A30</f>
        <v>Салихов Рим</v>
      </c>
      <c r="D26" s="116"/>
      <c r="E26" s="116"/>
      <c r="F26" s="116"/>
      <c r="G26" s="118"/>
      <c r="H26" s="118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</row>
    <row r="27" spans="4:39" ht="13.5" customHeight="1">
      <c r="D27" s="113">
        <v>50</v>
      </c>
      <c r="E27" s="117" t="s">
        <v>161</v>
      </c>
      <c r="F27" s="116"/>
      <c r="G27" s="118"/>
      <c r="H27" s="118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</row>
    <row r="28" spans="1:39" ht="13.5" customHeight="1">
      <c r="A28" s="111">
        <v>25</v>
      </c>
      <c r="B28" s="112" t="str">
        <f>СпМ!A31</f>
        <v>Стародубцев Олег</v>
      </c>
      <c r="D28" s="116"/>
      <c r="F28" s="116"/>
      <c r="G28" s="118"/>
      <c r="H28" s="118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</row>
    <row r="29" spans="2:39" ht="13.5" customHeight="1">
      <c r="B29" s="113">
        <v>7</v>
      </c>
      <c r="C29" s="114" t="s">
        <v>132</v>
      </c>
      <c r="D29" s="116"/>
      <c r="F29" s="116"/>
      <c r="G29" s="118"/>
      <c r="H29" s="118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</row>
    <row r="30" spans="1:39" ht="13.5" customHeight="1">
      <c r="A30" s="111">
        <v>40</v>
      </c>
      <c r="B30" s="115" t="str">
        <f>СпМ!A46</f>
        <v>_</v>
      </c>
      <c r="C30" s="116"/>
      <c r="D30" s="116"/>
      <c r="F30" s="116"/>
      <c r="G30" s="118"/>
      <c r="H30" s="118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</row>
    <row r="31" spans="3:39" ht="13.5" customHeight="1">
      <c r="C31" s="113">
        <v>36</v>
      </c>
      <c r="D31" s="117" t="s">
        <v>161</v>
      </c>
      <c r="F31" s="116"/>
      <c r="G31" s="118"/>
      <c r="H31" s="118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</row>
    <row r="32" spans="1:39" ht="13.5" customHeight="1">
      <c r="A32" s="111">
        <v>57</v>
      </c>
      <c r="B32" s="112" t="str">
        <f>СпМ!A63</f>
        <v>_</v>
      </c>
      <c r="C32" s="116"/>
      <c r="F32" s="116"/>
      <c r="G32" s="118"/>
      <c r="H32" s="118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</row>
    <row r="33" spans="2:39" ht="13.5" customHeight="1">
      <c r="B33" s="113">
        <v>8</v>
      </c>
      <c r="C33" s="117" t="s">
        <v>161</v>
      </c>
      <c r="F33" s="116"/>
      <c r="G33" s="118"/>
      <c r="H33" s="118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</row>
    <row r="34" spans="1:39" ht="13.5" customHeight="1">
      <c r="A34" s="111">
        <v>8</v>
      </c>
      <c r="B34" s="115" t="str">
        <f>СпМ!A14</f>
        <v>Максютов Азат</v>
      </c>
      <c r="F34" s="116"/>
      <c r="G34" s="118"/>
      <c r="H34" s="118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</row>
    <row r="35" spans="6:39" ht="13.5" customHeight="1">
      <c r="F35" s="113">
        <v>61</v>
      </c>
      <c r="G35" s="119" t="s">
        <v>156</v>
      </c>
      <c r="H35" s="114"/>
      <c r="I35" s="114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</row>
    <row r="36" spans="1:39" ht="13.5" customHeight="1">
      <c r="A36" s="111">
        <v>5</v>
      </c>
      <c r="B36" s="112" t="str">
        <f>СпМ!A11</f>
        <v>Шарипов Давид</v>
      </c>
      <c r="F36" s="116"/>
      <c r="G36" s="118"/>
      <c r="H36" s="118"/>
      <c r="I36" s="116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</row>
    <row r="37" spans="2:39" ht="13.5" customHeight="1">
      <c r="B37" s="113">
        <v>9</v>
      </c>
      <c r="C37" s="114" t="s">
        <v>150</v>
      </c>
      <c r="F37" s="116"/>
      <c r="G37" s="118"/>
      <c r="H37" s="118"/>
      <c r="I37" s="116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</row>
    <row r="38" spans="1:39" ht="13.5" customHeight="1">
      <c r="A38" s="111">
        <v>60</v>
      </c>
      <c r="B38" s="115" t="str">
        <f>СпМ!A66</f>
        <v>_</v>
      </c>
      <c r="C38" s="116"/>
      <c r="F38" s="116"/>
      <c r="G38" s="118"/>
      <c r="H38" s="118"/>
      <c r="I38" s="116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</row>
    <row r="39" spans="3:39" ht="13.5" customHeight="1">
      <c r="C39" s="113">
        <v>37</v>
      </c>
      <c r="D39" s="114" t="s">
        <v>150</v>
      </c>
      <c r="F39" s="116"/>
      <c r="G39" s="118"/>
      <c r="H39" s="118"/>
      <c r="I39" s="116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</row>
    <row r="40" spans="1:39" ht="13.5" customHeight="1">
      <c r="A40" s="111">
        <v>37</v>
      </c>
      <c r="B40" s="112" t="str">
        <f>СпМ!A43</f>
        <v>_</v>
      </c>
      <c r="C40" s="116"/>
      <c r="D40" s="116"/>
      <c r="F40" s="116"/>
      <c r="G40" s="118"/>
      <c r="H40" s="118"/>
      <c r="I40" s="116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</row>
    <row r="41" spans="2:39" ht="13.5" customHeight="1">
      <c r="B41" s="113">
        <v>10</v>
      </c>
      <c r="C41" s="117" t="s">
        <v>153</v>
      </c>
      <c r="D41" s="116"/>
      <c r="F41" s="116"/>
      <c r="G41" s="118"/>
      <c r="H41" s="118"/>
      <c r="I41" s="116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</row>
    <row r="42" spans="1:39" ht="13.5" customHeight="1">
      <c r="A42" s="111">
        <v>28</v>
      </c>
      <c r="B42" s="115" t="str">
        <f>СпМ!A34</f>
        <v>Медведев Анатолий</v>
      </c>
      <c r="D42" s="116"/>
      <c r="F42" s="116"/>
      <c r="G42" s="118"/>
      <c r="H42" s="118"/>
      <c r="I42" s="116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</row>
    <row r="43" spans="4:39" ht="13.5" customHeight="1">
      <c r="D43" s="113">
        <v>51</v>
      </c>
      <c r="E43" s="114" t="s">
        <v>150</v>
      </c>
      <c r="F43" s="116"/>
      <c r="G43" s="118"/>
      <c r="H43" s="118"/>
      <c r="I43" s="116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</row>
    <row r="44" spans="1:39" ht="13.5" customHeight="1">
      <c r="A44" s="111">
        <v>21</v>
      </c>
      <c r="B44" s="112" t="str">
        <f>СпМ!A27</f>
        <v>Коротеев Георгий</v>
      </c>
      <c r="D44" s="116"/>
      <c r="E44" s="116"/>
      <c r="F44" s="116"/>
      <c r="G44" s="118"/>
      <c r="H44" s="118"/>
      <c r="I44" s="116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</row>
    <row r="45" spans="2:39" ht="13.5" customHeight="1">
      <c r="B45" s="113">
        <v>11</v>
      </c>
      <c r="C45" s="114" t="s">
        <v>129</v>
      </c>
      <c r="D45" s="116"/>
      <c r="E45" s="116"/>
      <c r="F45" s="116"/>
      <c r="G45" s="118"/>
      <c r="H45" s="118"/>
      <c r="I45" s="116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</row>
    <row r="46" spans="1:39" ht="13.5" customHeight="1">
      <c r="A46" s="111">
        <v>44</v>
      </c>
      <c r="B46" s="115" t="str">
        <f>СпМ!A50</f>
        <v>_</v>
      </c>
      <c r="C46" s="116"/>
      <c r="D46" s="116"/>
      <c r="E46" s="116"/>
      <c r="F46" s="116"/>
      <c r="G46" s="118"/>
      <c r="H46" s="118"/>
      <c r="I46" s="116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</row>
    <row r="47" spans="3:39" ht="13.5" customHeight="1">
      <c r="C47" s="113">
        <v>38</v>
      </c>
      <c r="D47" s="117" t="s">
        <v>142</v>
      </c>
      <c r="E47" s="116"/>
      <c r="F47" s="116"/>
      <c r="G47" s="118"/>
      <c r="H47" s="118"/>
      <c r="I47" s="116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</row>
    <row r="48" spans="1:39" ht="13.5" customHeight="1">
      <c r="A48" s="111">
        <v>53</v>
      </c>
      <c r="B48" s="112" t="str">
        <f>СпМ!A59</f>
        <v>_</v>
      </c>
      <c r="C48" s="116"/>
      <c r="E48" s="116"/>
      <c r="F48" s="116"/>
      <c r="G48" s="118"/>
      <c r="H48" s="118"/>
      <c r="I48" s="116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</row>
    <row r="49" spans="2:39" ht="13.5" customHeight="1">
      <c r="B49" s="113">
        <v>12</v>
      </c>
      <c r="C49" s="117" t="s">
        <v>142</v>
      </c>
      <c r="E49" s="116"/>
      <c r="F49" s="116"/>
      <c r="G49" s="118"/>
      <c r="H49" s="118"/>
      <c r="I49" s="116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</row>
    <row r="50" spans="1:39" ht="13.5" customHeight="1">
      <c r="A50" s="111">
        <v>12</v>
      </c>
      <c r="B50" s="115" t="str">
        <f>СпМ!A18</f>
        <v>Шакуров Нафис</v>
      </c>
      <c r="E50" s="116"/>
      <c r="F50" s="116"/>
      <c r="G50" s="118"/>
      <c r="H50" s="118"/>
      <c r="I50" s="116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</row>
    <row r="51" spans="5:39" ht="13.5" customHeight="1">
      <c r="E51" s="113">
        <v>58</v>
      </c>
      <c r="F51" s="117" t="s">
        <v>164</v>
      </c>
      <c r="G51" s="118"/>
      <c r="H51" s="118"/>
      <c r="I51" s="116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</row>
    <row r="52" spans="1:39" ht="13.5" customHeight="1">
      <c r="A52" s="111">
        <v>13</v>
      </c>
      <c r="B52" s="112" t="str">
        <f>СпМ!A19</f>
        <v>Гайсин Эдуард</v>
      </c>
      <c r="E52" s="116"/>
      <c r="I52" s="116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</row>
    <row r="53" spans="2:39" ht="13.5" customHeight="1">
      <c r="B53" s="113">
        <v>13</v>
      </c>
      <c r="C53" s="114" t="s">
        <v>163</v>
      </c>
      <c r="E53" s="116"/>
      <c r="I53" s="116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</row>
    <row r="54" spans="1:39" ht="13.5" customHeight="1">
      <c r="A54" s="111">
        <v>52</v>
      </c>
      <c r="B54" s="115" t="str">
        <f>СпМ!A58</f>
        <v>_</v>
      </c>
      <c r="C54" s="116"/>
      <c r="E54" s="116"/>
      <c r="I54" s="116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</row>
    <row r="55" spans="3:39" ht="13.5" customHeight="1">
      <c r="C55" s="113">
        <v>39</v>
      </c>
      <c r="D55" s="114" t="s">
        <v>164</v>
      </c>
      <c r="E55" s="116"/>
      <c r="I55" s="116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</row>
    <row r="56" spans="1:39" ht="13.5" customHeight="1">
      <c r="A56" s="111">
        <v>45</v>
      </c>
      <c r="B56" s="112" t="str">
        <f>СпМ!A51</f>
        <v>_</v>
      </c>
      <c r="C56" s="116"/>
      <c r="D56" s="116"/>
      <c r="E56" s="116"/>
      <c r="I56" s="116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</row>
    <row r="57" spans="2:39" ht="13.5" customHeight="1">
      <c r="B57" s="113">
        <v>14</v>
      </c>
      <c r="C57" s="117" t="s">
        <v>164</v>
      </c>
      <c r="D57" s="116"/>
      <c r="E57" s="116"/>
      <c r="I57" s="116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</row>
    <row r="58" spans="1:39" ht="13.5" customHeight="1">
      <c r="A58" s="111">
        <v>20</v>
      </c>
      <c r="B58" s="115" t="str">
        <f>СпМ!A26</f>
        <v>Исмайлов Азат</v>
      </c>
      <c r="D58" s="116"/>
      <c r="E58" s="116"/>
      <c r="I58" s="116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</row>
    <row r="59" spans="4:39" ht="13.5" customHeight="1">
      <c r="D59" s="113">
        <v>52</v>
      </c>
      <c r="E59" s="117" t="s">
        <v>164</v>
      </c>
      <c r="I59" s="116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</row>
    <row r="60" spans="1:39" ht="13.5" customHeight="1">
      <c r="A60" s="111">
        <v>29</v>
      </c>
      <c r="B60" s="112" t="str">
        <f>СпМ!A35</f>
        <v>Медведев Тарас</v>
      </c>
      <c r="D60" s="116"/>
      <c r="I60" s="116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</row>
    <row r="61" spans="2:39" ht="13.5" customHeight="1">
      <c r="B61" s="113">
        <v>15</v>
      </c>
      <c r="C61" s="114" t="s">
        <v>102</v>
      </c>
      <c r="D61" s="116"/>
      <c r="I61" s="116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</row>
    <row r="62" spans="1:39" ht="13.5" customHeight="1">
      <c r="A62" s="111">
        <v>36</v>
      </c>
      <c r="B62" s="115" t="str">
        <f>СпМ!A42</f>
        <v>_</v>
      </c>
      <c r="C62" s="116"/>
      <c r="D62" s="116"/>
      <c r="I62" s="116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</row>
    <row r="63" spans="3:39" ht="13.5" customHeight="1">
      <c r="C63" s="113">
        <v>40</v>
      </c>
      <c r="D63" s="117" t="s">
        <v>159</v>
      </c>
      <c r="I63" s="116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</row>
    <row r="64" spans="1:39" ht="13.5" customHeight="1">
      <c r="A64" s="111">
        <v>61</v>
      </c>
      <c r="B64" s="112" t="str">
        <f>СпМ!A67</f>
        <v>_</v>
      </c>
      <c r="C64" s="116"/>
      <c r="I64" s="116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</row>
    <row r="65" spans="2:39" ht="13.5" customHeight="1">
      <c r="B65" s="113">
        <v>16</v>
      </c>
      <c r="C65" s="117" t="s">
        <v>159</v>
      </c>
      <c r="I65" s="116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</row>
    <row r="66" spans="1:39" ht="13.5" customHeight="1">
      <c r="A66" s="111">
        <v>4</v>
      </c>
      <c r="B66" s="115" t="str">
        <f>СпМ!A10</f>
        <v>Срумов Антон</v>
      </c>
      <c r="I66" s="116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</row>
    <row r="67" spans="6:39" ht="13.5" customHeight="1">
      <c r="F67" s="114" t="s">
        <v>156</v>
      </c>
      <c r="G67" s="114"/>
      <c r="H67" s="114"/>
      <c r="I67" s="117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</row>
    <row r="68" spans="6:39" ht="13.5" customHeight="1">
      <c r="F68" s="34" t="s">
        <v>25</v>
      </c>
      <c r="G68" s="107"/>
      <c r="H68" s="107"/>
      <c r="I68" s="120">
        <v>63</v>
      </c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</row>
    <row r="69" spans="1:39" ht="6.7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</row>
    <row r="70" spans="1:39" ht="6.7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</row>
    <row r="71" spans="1:39" ht="6.7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</row>
    <row r="72" spans="1:39" ht="6.7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</row>
    <row r="73" spans="1:39" ht="6.75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</row>
    <row r="74" spans="1:39" ht="6.7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</row>
    <row r="75" spans="1:39" ht="6.7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</row>
    <row r="76" spans="1:39" ht="6.7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</row>
    <row r="77" spans="1:39" ht="6.75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</row>
    <row r="78" spans="1:39" ht="6.75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</row>
    <row r="79" spans="1:39" ht="6.75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</row>
    <row r="80" spans="1:39" ht="6.75" customHeigh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</row>
    <row r="81" spans="1:39" ht="6.75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A2" sqref="A2:J2"/>
    </sheetView>
  </sheetViews>
  <sheetFormatPr defaultColWidth="9.00390625" defaultRowHeight="6" customHeight="1"/>
  <cols>
    <col min="1" max="1" width="6.00390625" style="108" customWidth="1"/>
    <col min="2" max="2" width="18.875" style="108" customWidth="1"/>
    <col min="3" max="6" width="16.75390625" style="108" customWidth="1"/>
    <col min="7" max="9" width="6.75390625" style="108" customWidth="1"/>
    <col min="10" max="11" width="6.75390625" style="107" customWidth="1"/>
    <col min="12" max="39" width="9.125" style="107" customWidth="1"/>
    <col min="40" max="16384" width="9.125" style="108" customWidth="1"/>
  </cols>
  <sheetData>
    <row r="1" spans="1:9" ht="13.5" customHeight="1">
      <c r="A1" s="106" t="str">
        <f>СпМ!A1</f>
        <v>Кубок Башкортостана 2011</v>
      </c>
      <c r="B1" s="106"/>
      <c r="C1" s="106"/>
      <c r="D1" s="106"/>
      <c r="E1" s="106"/>
      <c r="F1" s="106"/>
      <c r="G1" s="106"/>
      <c r="H1" s="106"/>
      <c r="I1" s="106"/>
    </row>
    <row r="2" spans="1:9" ht="13.5" customHeight="1">
      <c r="A2" s="109" t="str">
        <f>СпМ!A2</f>
        <v>Финал Турнира День космонавтики</v>
      </c>
      <c r="B2" s="109"/>
      <c r="C2" s="109"/>
      <c r="D2" s="109"/>
      <c r="E2" s="109"/>
      <c r="F2" s="109"/>
      <c r="G2" s="109"/>
      <c r="H2" s="109"/>
      <c r="I2" s="109"/>
    </row>
    <row r="3" spans="1:9" ht="13.5" customHeight="1">
      <c r="A3" s="110">
        <f>СпМ!A3</f>
        <v>40642</v>
      </c>
      <c r="B3" s="110"/>
      <c r="C3" s="110"/>
      <c r="D3" s="110"/>
      <c r="E3" s="110"/>
      <c r="F3" s="110"/>
      <c r="G3" s="110"/>
      <c r="H3" s="110"/>
      <c r="I3" s="110"/>
    </row>
    <row r="4" spans="1:39" ht="13.5" customHeight="1">
      <c r="A4" s="111">
        <v>3</v>
      </c>
      <c r="B4" s="112" t="str">
        <f>СпМ!A9</f>
        <v>Харламов Руслан</v>
      </c>
      <c r="F4" s="121"/>
      <c r="G4" s="121"/>
      <c r="H4" s="121"/>
      <c r="I4" s="116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</row>
    <row r="5" spans="2:39" ht="13.5" customHeight="1">
      <c r="B5" s="113">
        <v>17</v>
      </c>
      <c r="C5" s="114" t="s">
        <v>158</v>
      </c>
      <c r="I5" s="116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</row>
    <row r="6" spans="1:39" ht="13.5" customHeight="1">
      <c r="A6" s="111">
        <v>62</v>
      </c>
      <c r="B6" s="115" t="str">
        <f>СпМ!A68</f>
        <v>_</v>
      </c>
      <c r="C6" s="116"/>
      <c r="I6" s="116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</row>
    <row r="7" spans="3:39" ht="13.5" customHeight="1">
      <c r="C7" s="113">
        <v>41</v>
      </c>
      <c r="D7" s="114" t="s">
        <v>158</v>
      </c>
      <c r="F7" s="35" t="str">
        <f>IF(Мстр1!F67=Мстр1!G35,Мстр2!G35,IF(Мстр1!F67=Мстр2!G35,Мстр1!G35,0))</f>
        <v>Аббасов Рустамхон</v>
      </c>
      <c r="G7" s="35"/>
      <c r="H7" s="35"/>
      <c r="I7" s="39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</row>
    <row r="8" spans="1:39" ht="13.5" customHeight="1">
      <c r="A8" s="111">
        <v>35</v>
      </c>
      <c r="B8" s="112" t="str">
        <f>СпМ!A41</f>
        <v>_</v>
      </c>
      <c r="C8" s="116"/>
      <c r="D8" s="116"/>
      <c r="F8" s="122" t="s">
        <v>26</v>
      </c>
      <c r="G8" s="121"/>
      <c r="H8" s="121"/>
      <c r="I8" s="113">
        <v>-63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</row>
    <row r="9" spans="2:39" ht="13.5" customHeight="1">
      <c r="B9" s="113">
        <v>18</v>
      </c>
      <c r="C9" s="117" t="s">
        <v>168</v>
      </c>
      <c r="D9" s="116"/>
      <c r="I9" s="116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</row>
    <row r="10" spans="1:39" ht="13.5" customHeight="1">
      <c r="A10" s="111">
        <v>30</v>
      </c>
      <c r="B10" s="115" t="str">
        <f>СпМ!A36</f>
        <v>Валеев Рустам</v>
      </c>
      <c r="D10" s="116"/>
      <c r="I10" s="116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</row>
    <row r="11" spans="4:39" ht="13.5" customHeight="1">
      <c r="D11" s="113">
        <v>53</v>
      </c>
      <c r="E11" s="114" t="s">
        <v>158</v>
      </c>
      <c r="I11" s="116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</row>
    <row r="12" spans="1:39" ht="13.5" customHeight="1">
      <c r="A12" s="111">
        <v>19</v>
      </c>
      <c r="B12" s="112" t="str">
        <f>СпМ!A25</f>
        <v>Рахматуллин Равиль</v>
      </c>
      <c r="D12" s="116"/>
      <c r="E12" s="116"/>
      <c r="I12" s="116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</row>
    <row r="13" spans="2:39" ht="13.5" customHeight="1">
      <c r="B13" s="113">
        <v>19</v>
      </c>
      <c r="C13" s="114" t="s">
        <v>152</v>
      </c>
      <c r="D13" s="116"/>
      <c r="E13" s="116"/>
      <c r="I13" s="116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</row>
    <row r="14" spans="1:39" ht="13.5" customHeight="1">
      <c r="A14" s="111">
        <v>46</v>
      </c>
      <c r="B14" s="115" t="str">
        <f>СпМ!A52</f>
        <v>_</v>
      </c>
      <c r="C14" s="116"/>
      <c r="D14" s="116"/>
      <c r="E14" s="116"/>
      <c r="I14" s="116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</row>
    <row r="15" spans="3:39" ht="13.5" customHeight="1">
      <c r="C15" s="113">
        <v>42</v>
      </c>
      <c r="D15" s="117" t="s">
        <v>152</v>
      </c>
      <c r="E15" s="116"/>
      <c r="I15" s="116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</row>
    <row r="16" spans="1:39" ht="13.5" customHeight="1">
      <c r="A16" s="111">
        <v>51</v>
      </c>
      <c r="B16" s="112" t="str">
        <f>СпМ!A57</f>
        <v>_</v>
      </c>
      <c r="C16" s="116"/>
      <c r="E16" s="116"/>
      <c r="I16" s="116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</row>
    <row r="17" spans="2:39" ht="13.5" customHeight="1">
      <c r="B17" s="113">
        <v>20</v>
      </c>
      <c r="C17" s="117" t="s">
        <v>143</v>
      </c>
      <c r="E17" s="116"/>
      <c r="I17" s="116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</row>
    <row r="18" spans="1:39" ht="13.5" customHeight="1">
      <c r="A18" s="111">
        <v>14</v>
      </c>
      <c r="B18" s="115" t="str">
        <f>СпМ!A20</f>
        <v>Суфияров Эдуард</v>
      </c>
      <c r="E18" s="116"/>
      <c r="I18" s="116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</row>
    <row r="19" spans="5:39" ht="13.5" customHeight="1">
      <c r="E19" s="113">
        <v>59</v>
      </c>
      <c r="F19" s="114" t="s">
        <v>158</v>
      </c>
      <c r="G19" s="118"/>
      <c r="H19" s="118"/>
      <c r="I19" s="116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</row>
    <row r="20" spans="1:39" ht="13.5" customHeight="1">
      <c r="A20" s="111">
        <v>11</v>
      </c>
      <c r="B20" s="112" t="str">
        <f>СпМ!A17</f>
        <v>Сазонов Николай</v>
      </c>
      <c r="E20" s="116"/>
      <c r="F20" s="116"/>
      <c r="G20" s="118"/>
      <c r="H20" s="118"/>
      <c r="I20" s="116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</row>
    <row r="21" spans="2:39" ht="13.5" customHeight="1">
      <c r="B21" s="113">
        <v>21</v>
      </c>
      <c r="C21" s="114" t="s">
        <v>162</v>
      </c>
      <c r="E21" s="116"/>
      <c r="F21" s="116"/>
      <c r="G21" s="118"/>
      <c r="H21" s="118"/>
      <c r="I21" s="116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</row>
    <row r="22" spans="1:39" ht="13.5" customHeight="1">
      <c r="A22" s="111">
        <v>54</v>
      </c>
      <c r="B22" s="115" t="str">
        <f>СпМ!A60</f>
        <v>_</v>
      </c>
      <c r="C22" s="116"/>
      <c r="E22" s="116"/>
      <c r="F22" s="116"/>
      <c r="G22" s="118"/>
      <c r="H22" s="118"/>
      <c r="I22" s="116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</row>
    <row r="23" spans="3:39" ht="13.5" customHeight="1">
      <c r="C23" s="113">
        <v>43</v>
      </c>
      <c r="D23" s="114" t="s">
        <v>162</v>
      </c>
      <c r="E23" s="116"/>
      <c r="F23" s="116"/>
      <c r="G23" s="118"/>
      <c r="H23" s="118"/>
      <c r="I23" s="116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</row>
    <row r="24" spans="1:39" ht="13.5" customHeight="1">
      <c r="A24" s="111">
        <v>43</v>
      </c>
      <c r="B24" s="112" t="str">
        <f>СпМ!A49</f>
        <v>_</v>
      </c>
      <c r="C24" s="116"/>
      <c r="D24" s="116"/>
      <c r="E24" s="116"/>
      <c r="F24" s="116"/>
      <c r="G24" s="118"/>
      <c r="H24" s="118"/>
      <c r="I24" s="116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</row>
    <row r="25" spans="2:39" ht="13.5" customHeight="1">
      <c r="B25" s="113">
        <v>22</v>
      </c>
      <c r="C25" s="117" t="s">
        <v>145</v>
      </c>
      <c r="D25" s="116"/>
      <c r="E25" s="116"/>
      <c r="F25" s="116"/>
      <c r="G25" s="118"/>
      <c r="H25" s="118"/>
      <c r="I25" s="116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</row>
    <row r="26" spans="1:39" ht="13.5" customHeight="1">
      <c r="A26" s="111">
        <v>22</v>
      </c>
      <c r="B26" s="115" t="str">
        <f>СпМ!A28</f>
        <v>Сагитов Александр</v>
      </c>
      <c r="D26" s="116"/>
      <c r="E26" s="116"/>
      <c r="F26" s="116"/>
      <c r="G26" s="118"/>
      <c r="H26" s="118"/>
      <c r="I26" s="116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</row>
    <row r="27" spans="4:39" ht="13.5" customHeight="1">
      <c r="D27" s="113">
        <v>54</v>
      </c>
      <c r="E27" s="117" t="s">
        <v>160</v>
      </c>
      <c r="F27" s="116"/>
      <c r="G27" s="118"/>
      <c r="H27" s="118"/>
      <c r="I27" s="116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</row>
    <row r="28" spans="1:39" ht="13.5" customHeight="1">
      <c r="A28" s="111">
        <v>27</v>
      </c>
      <c r="B28" s="112" t="str">
        <f>СпМ!A33</f>
        <v>Наконечный Антон</v>
      </c>
      <c r="D28" s="116"/>
      <c r="F28" s="116"/>
      <c r="G28" s="118"/>
      <c r="H28" s="118"/>
      <c r="I28" s="116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</row>
    <row r="29" spans="2:39" ht="13.5" customHeight="1">
      <c r="B29" s="113">
        <v>23</v>
      </c>
      <c r="C29" s="114" t="s">
        <v>167</v>
      </c>
      <c r="D29" s="116"/>
      <c r="F29" s="116"/>
      <c r="G29" s="118"/>
      <c r="H29" s="118"/>
      <c r="I29" s="116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</row>
    <row r="30" spans="1:39" ht="13.5" customHeight="1">
      <c r="A30" s="111">
        <v>38</v>
      </c>
      <c r="B30" s="115" t="str">
        <f>СпМ!A44</f>
        <v>_</v>
      </c>
      <c r="C30" s="116"/>
      <c r="D30" s="116"/>
      <c r="F30" s="116"/>
      <c r="G30" s="118"/>
      <c r="H30" s="118"/>
      <c r="I30" s="116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</row>
    <row r="31" spans="3:39" ht="13.5" customHeight="1">
      <c r="C31" s="113">
        <v>44</v>
      </c>
      <c r="D31" s="117" t="s">
        <v>160</v>
      </c>
      <c r="F31" s="116"/>
      <c r="G31" s="118"/>
      <c r="H31" s="118"/>
      <c r="I31" s="116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</row>
    <row r="32" spans="1:39" ht="13.5" customHeight="1">
      <c r="A32" s="111">
        <v>59</v>
      </c>
      <c r="B32" s="112" t="str">
        <f>СпМ!A65</f>
        <v>_</v>
      </c>
      <c r="C32" s="116"/>
      <c r="F32" s="116"/>
      <c r="G32" s="118"/>
      <c r="H32" s="118"/>
      <c r="I32" s="116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</row>
    <row r="33" spans="2:39" ht="13.5" customHeight="1">
      <c r="B33" s="113">
        <v>24</v>
      </c>
      <c r="C33" s="117" t="s">
        <v>160</v>
      </c>
      <c r="F33" s="116"/>
      <c r="G33" s="118"/>
      <c r="H33" s="118"/>
      <c r="I33" s="116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</row>
    <row r="34" spans="1:39" ht="13.5" customHeight="1">
      <c r="A34" s="111">
        <v>6</v>
      </c>
      <c r="B34" s="115" t="str">
        <f>СпМ!A12</f>
        <v>Лежнев Артем</v>
      </c>
      <c r="F34" s="116"/>
      <c r="G34" s="123"/>
      <c r="H34" s="118"/>
      <c r="I34" s="116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</row>
    <row r="35" spans="6:39" ht="13.5" customHeight="1">
      <c r="F35" s="113">
        <v>62</v>
      </c>
      <c r="G35" s="119" t="s">
        <v>157</v>
      </c>
      <c r="H35" s="114"/>
      <c r="I35" s="117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</row>
    <row r="36" spans="1:39" ht="13.5" customHeight="1">
      <c r="A36" s="111">
        <v>7</v>
      </c>
      <c r="B36" s="112" t="str">
        <f>СпМ!A13</f>
        <v>Ратникова Наталья</v>
      </c>
      <c r="F36" s="116"/>
      <c r="G36" s="118"/>
      <c r="H36" s="118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</row>
    <row r="37" spans="2:39" ht="13.5" customHeight="1">
      <c r="B37" s="113">
        <v>25</v>
      </c>
      <c r="C37" s="114" t="s">
        <v>140</v>
      </c>
      <c r="F37" s="116"/>
      <c r="G37" s="118"/>
      <c r="H37" s="118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</row>
    <row r="38" spans="1:39" ht="13.5" customHeight="1">
      <c r="A38" s="111">
        <v>58</v>
      </c>
      <c r="B38" s="115" t="str">
        <f>СпМ!A64</f>
        <v>_</v>
      </c>
      <c r="C38" s="116"/>
      <c r="F38" s="116"/>
      <c r="G38" s="118"/>
      <c r="H38" s="118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</row>
    <row r="39" spans="3:39" ht="13.5" customHeight="1">
      <c r="C39" s="113">
        <v>45</v>
      </c>
      <c r="D39" s="114" t="s">
        <v>140</v>
      </c>
      <c r="F39" s="116"/>
      <c r="G39" s="118"/>
      <c r="H39" s="118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</row>
    <row r="40" spans="1:39" ht="13.5" customHeight="1">
      <c r="A40" s="111">
        <v>39</v>
      </c>
      <c r="B40" s="112" t="str">
        <f>СпМ!A45</f>
        <v>_</v>
      </c>
      <c r="C40" s="116"/>
      <c r="D40" s="116"/>
      <c r="F40" s="116"/>
      <c r="G40" s="118"/>
      <c r="H40" s="118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</row>
    <row r="41" spans="2:39" ht="13.5" customHeight="1">
      <c r="B41" s="113">
        <v>26</v>
      </c>
      <c r="C41" s="117" t="s">
        <v>166</v>
      </c>
      <c r="D41" s="116"/>
      <c r="F41" s="116"/>
      <c r="G41" s="118"/>
      <c r="H41" s="118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</row>
    <row r="42" spans="1:39" ht="13.5" customHeight="1">
      <c r="A42" s="111">
        <v>26</v>
      </c>
      <c r="B42" s="115" t="str">
        <f>СпМ!A32</f>
        <v>Горбунов Вячеслав</v>
      </c>
      <c r="D42" s="116"/>
      <c r="F42" s="116"/>
      <c r="G42" s="118"/>
      <c r="H42" s="118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</row>
    <row r="43" spans="4:39" ht="13.5" customHeight="1">
      <c r="D43" s="113">
        <v>55</v>
      </c>
      <c r="E43" s="114" t="s">
        <v>151</v>
      </c>
      <c r="F43" s="116"/>
      <c r="G43" s="118"/>
      <c r="H43" s="118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</row>
    <row r="44" spans="1:39" ht="13.5" customHeight="1">
      <c r="A44" s="111">
        <v>23</v>
      </c>
      <c r="B44" s="112" t="str">
        <f>СпМ!A29</f>
        <v>Хабиров Марс</v>
      </c>
      <c r="D44" s="116"/>
      <c r="E44" s="116"/>
      <c r="F44" s="116"/>
      <c r="G44" s="118"/>
      <c r="H44" s="118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</row>
    <row r="45" spans="2:39" ht="13.5" customHeight="1">
      <c r="B45" s="113">
        <v>27</v>
      </c>
      <c r="C45" s="114" t="s">
        <v>165</v>
      </c>
      <c r="D45" s="116"/>
      <c r="E45" s="116"/>
      <c r="F45" s="116"/>
      <c r="G45" s="118"/>
      <c r="H45" s="118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</row>
    <row r="46" spans="1:39" ht="13.5" customHeight="1">
      <c r="A46" s="111">
        <v>42</v>
      </c>
      <c r="B46" s="115" t="str">
        <f>СпМ!A48</f>
        <v>_</v>
      </c>
      <c r="C46" s="116"/>
      <c r="D46" s="116"/>
      <c r="E46" s="116"/>
      <c r="F46" s="116"/>
      <c r="G46" s="118"/>
      <c r="H46" s="118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</row>
    <row r="47" spans="3:39" ht="13.5" customHeight="1">
      <c r="C47" s="113">
        <v>46</v>
      </c>
      <c r="D47" s="117" t="s">
        <v>151</v>
      </c>
      <c r="E47" s="116"/>
      <c r="F47" s="116"/>
      <c r="G47" s="118"/>
      <c r="H47" s="118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</row>
    <row r="48" spans="1:39" ht="13.5" customHeight="1">
      <c r="A48" s="111">
        <v>55</v>
      </c>
      <c r="B48" s="112" t="str">
        <f>СпМ!A61</f>
        <v>_</v>
      </c>
      <c r="C48" s="116"/>
      <c r="E48" s="116"/>
      <c r="F48" s="116"/>
      <c r="G48" s="118"/>
      <c r="H48" s="118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</row>
    <row r="49" spans="2:39" ht="13.5" customHeight="1">
      <c r="B49" s="113">
        <v>28</v>
      </c>
      <c r="C49" s="117" t="s">
        <v>151</v>
      </c>
      <c r="E49" s="116"/>
      <c r="F49" s="116"/>
      <c r="G49" s="118"/>
      <c r="H49" s="118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</row>
    <row r="50" spans="1:39" ht="13.5" customHeight="1">
      <c r="A50" s="111">
        <v>10</v>
      </c>
      <c r="B50" s="115" t="str">
        <f>СпМ!A16</f>
        <v>Фоминых Илья</v>
      </c>
      <c r="E50" s="116"/>
      <c r="F50" s="116"/>
      <c r="G50" s="118"/>
      <c r="H50" s="118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</row>
    <row r="51" spans="5:39" ht="13.5" customHeight="1">
      <c r="E51" s="113">
        <v>60</v>
      </c>
      <c r="F51" s="117" t="s">
        <v>157</v>
      </c>
      <c r="G51" s="118"/>
      <c r="H51" s="118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</row>
    <row r="52" spans="1:39" ht="13.5" customHeight="1">
      <c r="A52" s="111">
        <v>15</v>
      </c>
      <c r="B52" s="112" t="str">
        <f>СпМ!A21</f>
        <v>Семенов Константин</v>
      </c>
      <c r="E52" s="116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</row>
    <row r="53" spans="2:39" ht="13.5" customHeight="1">
      <c r="B53" s="113">
        <v>29</v>
      </c>
      <c r="C53" s="114" t="s">
        <v>144</v>
      </c>
      <c r="E53" s="116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</row>
    <row r="54" spans="1:39" ht="13.5" customHeight="1">
      <c r="A54" s="111">
        <v>50</v>
      </c>
      <c r="B54" s="115" t="str">
        <f>СпМ!A56</f>
        <v>_</v>
      </c>
      <c r="C54" s="116"/>
      <c r="E54" s="116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</row>
    <row r="55" spans="3:39" ht="13.5" customHeight="1">
      <c r="C55" s="113">
        <v>47</v>
      </c>
      <c r="D55" s="114" t="s">
        <v>144</v>
      </c>
      <c r="E55" s="116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</row>
    <row r="56" spans="1:39" ht="13.5" customHeight="1">
      <c r="A56" s="111">
        <v>47</v>
      </c>
      <c r="B56" s="112" t="str">
        <f>СпМ!A53</f>
        <v>_</v>
      </c>
      <c r="C56" s="116"/>
      <c r="D56" s="116"/>
      <c r="E56" s="116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</row>
    <row r="57" spans="2:39" ht="13.5" customHeight="1">
      <c r="B57" s="113">
        <v>30</v>
      </c>
      <c r="C57" s="117" t="s">
        <v>136</v>
      </c>
      <c r="D57" s="116"/>
      <c r="E57" s="116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</row>
    <row r="58" spans="1:39" ht="13.5" customHeight="1">
      <c r="A58" s="111">
        <v>18</v>
      </c>
      <c r="B58" s="115" t="str">
        <f>СпМ!A24</f>
        <v>Шапошников Александр</v>
      </c>
      <c r="D58" s="116"/>
      <c r="E58" s="116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</row>
    <row r="59" spans="4:39" ht="13.5" customHeight="1">
      <c r="D59" s="113">
        <v>56</v>
      </c>
      <c r="E59" s="117" t="s">
        <v>157</v>
      </c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</row>
    <row r="60" spans="1:39" ht="13.5" customHeight="1">
      <c r="A60" s="111">
        <v>31</v>
      </c>
      <c r="B60" s="112" t="str">
        <f>СпМ!A37</f>
        <v>Маркелов Николай</v>
      </c>
      <c r="D60" s="116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</row>
    <row r="61" spans="2:39" ht="13.5" customHeight="1">
      <c r="B61" s="113">
        <v>31</v>
      </c>
      <c r="C61" s="114" t="s">
        <v>169</v>
      </c>
      <c r="D61" s="116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</row>
    <row r="62" spans="1:39" ht="13.5" customHeight="1">
      <c r="A62" s="111">
        <v>34</v>
      </c>
      <c r="B62" s="115" t="str">
        <f>СпМ!A40</f>
        <v>Мазурин Викентий</v>
      </c>
      <c r="C62" s="116"/>
      <c r="D62" s="116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</row>
    <row r="63" spans="3:39" ht="13.5" customHeight="1">
      <c r="C63" s="113">
        <v>48</v>
      </c>
      <c r="D63" s="117" t="s">
        <v>157</v>
      </c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</row>
    <row r="64" spans="1:39" ht="13.5" customHeight="1">
      <c r="A64" s="111">
        <v>63</v>
      </c>
      <c r="B64" s="112" t="str">
        <f>СпМ!A69</f>
        <v>_</v>
      </c>
      <c r="C64" s="116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</row>
    <row r="65" spans="2:39" ht="13.5" customHeight="1">
      <c r="B65" s="113">
        <v>32</v>
      </c>
      <c r="C65" s="117" t="s">
        <v>157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</row>
    <row r="66" spans="1:39" ht="13.5" customHeight="1">
      <c r="A66" s="111">
        <v>2</v>
      </c>
      <c r="B66" s="115" t="str">
        <f>СпМ!A8</f>
        <v>Аббасов Рустамхон</v>
      </c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</row>
    <row r="67" spans="6:39" ht="6.75" customHeight="1">
      <c r="F67" s="107"/>
      <c r="G67" s="107"/>
      <c r="H67" s="107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</row>
    <row r="68" spans="1:39" ht="6.7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</row>
    <row r="69" spans="1:39" ht="6.7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</row>
    <row r="70" spans="1:39" ht="6.7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</row>
    <row r="71" spans="1:39" ht="6.7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</row>
    <row r="72" spans="1:39" ht="6.7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</row>
    <row r="73" spans="1:39" ht="6.75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</row>
    <row r="74" spans="1:39" ht="6.7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</row>
    <row r="75" spans="1:39" ht="6.7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</row>
    <row r="76" spans="1:39" ht="6.7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</row>
    <row r="77" spans="1:39" ht="6.75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</row>
    <row r="78" spans="1:39" ht="6.75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</row>
    <row r="79" spans="1:39" ht="6.75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</row>
    <row r="80" spans="1:39" ht="6.75" customHeigh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2" sqref="A2:J2"/>
    </sheetView>
  </sheetViews>
  <sheetFormatPr defaultColWidth="9.00390625" defaultRowHeight="6" customHeight="1"/>
  <cols>
    <col min="1" max="1" width="5.00390625" style="125" customWidth="1"/>
    <col min="2" max="2" width="15.75390625" style="125" customWidth="1"/>
    <col min="3" max="9" width="10.75390625" style="125" customWidth="1"/>
    <col min="10" max="10" width="16.25390625" style="125" customWidth="1"/>
    <col min="11" max="21" width="9.125" style="124" customWidth="1"/>
    <col min="22" max="16384" width="9.125" style="125" customWidth="1"/>
  </cols>
  <sheetData>
    <row r="1" spans="1:10" ht="9.75" customHeight="1">
      <c r="A1" s="109" t="str">
        <f>СпМ!A1</f>
        <v>Кубок Башкортостана 2011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9.75" customHeight="1">
      <c r="A2" s="109" t="str">
        <f>СпМ!A2</f>
        <v>Финал Турнира День космонавтики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9.75" customHeight="1">
      <c r="A3" s="110">
        <f>СпМ!A3</f>
        <v>40642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6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21" ht="9.75" customHeight="1">
      <c r="A5" s="120">
        <v>-1</v>
      </c>
      <c r="B5" s="35" t="str">
        <f>IF(Мстр1!C5=Мстр1!B4,Мстр1!B6,IF(Мстр1!C5=Мстр1!B6,Мстр1!B4,0))</f>
        <v>_</v>
      </c>
      <c r="C5" s="126"/>
      <c r="D5" s="120">
        <v>-49</v>
      </c>
      <c r="E5" s="35" t="str">
        <f>IF(Мстр1!E11=Мстр1!D7,Мстр1!D15,IF(Мстр1!E11=Мстр1!D15,Мстр1!D7,0))</f>
        <v>Аюпов Айдар</v>
      </c>
      <c r="F5" s="126"/>
      <c r="G5" s="126"/>
      <c r="H5" s="126"/>
      <c r="I5" s="126"/>
      <c r="J5" s="126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120"/>
      <c r="B6" s="113">
        <v>64</v>
      </c>
      <c r="C6" s="127" t="s">
        <v>154</v>
      </c>
      <c r="D6" s="126"/>
      <c r="E6" s="128"/>
      <c r="F6" s="126"/>
      <c r="G6" s="126"/>
      <c r="H6" s="126"/>
      <c r="I6" s="129"/>
      <c r="J6" s="126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120">
        <v>-2</v>
      </c>
      <c r="B7" s="39" t="str">
        <f>IF(Мстр1!C9=Мстр1!B8,Мстр1!B10,IF(Мстр1!C9=Мстр1!B10,Мстр1!B8,0))</f>
        <v>Алмаев Раис</v>
      </c>
      <c r="C7" s="113">
        <v>80</v>
      </c>
      <c r="D7" s="127" t="s">
        <v>169</v>
      </c>
      <c r="E7" s="113">
        <v>104</v>
      </c>
      <c r="F7" s="127" t="s">
        <v>169</v>
      </c>
      <c r="G7" s="126"/>
      <c r="H7" s="120">
        <v>-61</v>
      </c>
      <c r="I7" s="35" t="str">
        <f>IF(Мстр1!G35=Мстр1!F19,Мстр1!F51,IF(Мстр1!G35=Мстр1!F51,Мстр1!F19,0))</f>
        <v>Исмайлов Азат</v>
      </c>
      <c r="J7" s="126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120"/>
      <c r="B8" s="120">
        <v>-48</v>
      </c>
      <c r="C8" s="39" t="str">
        <f>IF(Мстр2!D63=Мстр2!C61,Мстр2!C65,IF(Мстр2!D63=Мстр2!C65,Мстр2!C61,0))</f>
        <v>Маркелов Николай</v>
      </c>
      <c r="D8" s="128"/>
      <c r="E8" s="128"/>
      <c r="F8" s="128"/>
      <c r="G8" s="126"/>
      <c r="H8" s="126"/>
      <c r="I8" s="128"/>
      <c r="J8" s="126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120">
        <v>-3</v>
      </c>
      <c r="B9" s="35" t="str">
        <f>IF(Мстр1!C13=Мстр1!B12,Мстр1!B14,IF(Мстр1!C13=Мстр1!B14,Мстр1!B12,0))</f>
        <v>_</v>
      </c>
      <c r="C9" s="126"/>
      <c r="D9" s="113">
        <v>96</v>
      </c>
      <c r="E9" s="130" t="s">
        <v>169</v>
      </c>
      <c r="F9" s="128"/>
      <c r="G9" s="126"/>
      <c r="H9" s="126"/>
      <c r="I9" s="131"/>
      <c r="J9" s="126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120"/>
      <c r="B10" s="113">
        <v>65</v>
      </c>
      <c r="C10" s="127"/>
      <c r="D10" s="128"/>
      <c r="E10" s="129"/>
      <c r="F10" s="128"/>
      <c r="G10" s="126"/>
      <c r="H10" s="126"/>
      <c r="I10" s="128"/>
      <c r="J10" s="126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120">
        <v>-4</v>
      </c>
      <c r="B11" s="39" t="str">
        <f>IF(Мстр1!C17=Мстр1!B16,Мстр1!B18,IF(Мстр1!C17=Мстр1!B18,Мстр1!B16,0))</f>
        <v>_</v>
      </c>
      <c r="C11" s="113">
        <v>81</v>
      </c>
      <c r="D11" s="130" t="s">
        <v>136</v>
      </c>
      <c r="E11" s="129"/>
      <c r="F11" s="113">
        <v>112</v>
      </c>
      <c r="G11" s="127" t="s">
        <v>141</v>
      </c>
      <c r="H11" s="129"/>
      <c r="I11" s="128"/>
      <c r="J11" s="126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120"/>
      <c r="B12" s="120">
        <v>-47</v>
      </c>
      <c r="C12" s="39" t="str">
        <f>IF(Мстр2!D55=Мстр2!C53,Мстр2!C57,IF(Мстр2!D55=Мстр2!C57,Мстр2!C53,0))</f>
        <v>Шапошников Александр</v>
      </c>
      <c r="D12" s="126"/>
      <c r="E12" s="129"/>
      <c r="F12" s="128"/>
      <c r="G12" s="128"/>
      <c r="H12" s="129"/>
      <c r="I12" s="128"/>
      <c r="J12" s="126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120">
        <v>-5</v>
      </c>
      <c r="B13" s="35" t="str">
        <f>IF(Мстр1!C21=Мстр1!B20,Мстр1!B22,IF(Мстр1!C21=Мстр1!B22,Мстр1!B20,0))</f>
        <v>_</v>
      </c>
      <c r="C13" s="126"/>
      <c r="D13" s="120">
        <v>-50</v>
      </c>
      <c r="E13" s="35" t="str">
        <f>IF(Мстр1!E27=Мстр1!D23,Мстр1!D31,IF(Мстр1!E27=Мстр1!D31,Мстр1!D23,0))</f>
        <v>Горбунов Валентин</v>
      </c>
      <c r="F13" s="128"/>
      <c r="G13" s="128"/>
      <c r="H13" s="129"/>
      <c r="I13" s="128"/>
      <c r="J13" s="126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120"/>
      <c r="B14" s="113">
        <v>66</v>
      </c>
      <c r="C14" s="127"/>
      <c r="D14" s="126"/>
      <c r="E14" s="128"/>
      <c r="F14" s="128"/>
      <c r="G14" s="128"/>
      <c r="H14" s="129"/>
      <c r="I14" s="128"/>
      <c r="J14" s="126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120">
        <v>-6</v>
      </c>
      <c r="B15" s="39" t="str">
        <f>IF(Мстр1!C25=Мстр1!B24,Мстр1!B26,IF(Мстр1!C25=Мстр1!B26,Мстр1!B24,0))</f>
        <v>_</v>
      </c>
      <c r="C15" s="113">
        <v>82</v>
      </c>
      <c r="D15" s="127" t="s">
        <v>165</v>
      </c>
      <c r="E15" s="113">
        <v>105</v>
      </c>
      <c r="F15" s="130" t="s">
        <v>141</v>
      </c>
      <c r="G15" s="113">
        <v>116</v>
      </c>
      <c r="H15" s="127" t="s">
        <v>141</v>
      </c>
      <c r="I15" s="113">
        <v>122</v>
      </c>
      <c r="J15" s="127" t="s">
        <v>164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120"/>
      <c r="B16" s="120">
        <v>-46</v>
      </c>
      <c r="C16" s="39" t="str">
        <f>IF(Мстр2!D47=Мстр2!C45,Мстр2!C49,IF(Мстр2!D47=Мстр2!C49,Мстр2!C45,0))</f>
        <v>Хабиров Марс</v>
      </c>
      <c r="D16" s="128"/>
      <c r="E16" s="128"/>
      <c r="F16" s="126"/>
      <c r="G16" s="128"/>
      <c r="H16" s="128"/>
      <c r="I16" s="128"/>
      <c r="J16" s="128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120">
        <v>-7</v>
      </c>
      <c r="B17" s="35" t="str">
        <f>IF(Мстр1!C29=Мстр1!B28,Мстр1!B30,IF(Мстр1!C29=Мстр1!B30,Мстр1!B28,0))</f>
        <v>_</v>
      </c>
      <c r="C17" s="126"/>
      <c r="D17" s="113">
        <v>97</v>
      </c>
      <c r="E17" s="130" t="s">
        <v>166</v>
      </c>
      <c r="F17" s="126"/>
      <c r="G17" s="128"/>
      <c r="H17" s="128"/>
      <c r="I17" s="128"/>
      <c r="J17" s="128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120"/>
      <c r="B18" s="113">
        <v>67</v>
      </c>
      <c r="C18" s="127"/>
      <c r="D18" s="128"/>
      <c r="E18" s="129"/>
      <c r="F18" s="126"/>
      <c r="G18" s="128"/>
      <c r="H18" s="128"/>
      <c r="I18" s="128"/>
      <c r="J18" s="128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120">
        <v>-8</v>
      </c>
      <c r="B19" s="39" t="str">
        <f>IF(Мстр1!C33=Мстр1!B32,Мстр1!B34,IF(Мстр1!C33=Мстр1!B34,Мстр1!B32,0))</f>
        <v>_</v>
      </c>
      <c r="C19" s="113">
        <v>83</v>
      </c>
      <c r="D19" s="130" t="s">
        <v>166</v>
      </c>
      <c r="E19" s="129"/>
      <c r="F19" s="120">
        <v>-60</v>
      </c>
      <c r="G19" s="39" t="str">
        <f>IF(Мстр2!F51=Мстр2!E43,Мстр2!E59,IF(Мстр2!F51=Мстр2!E59,Мстр2!E43,0))</f>
        <v>Фоминых Илья</v>
      </c>
      <c r="H19" s="128"/>
      <c r="I19" s="128"/>
      <c r="J19" s="128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120"/>
      <c r="B20" s="132">
        <v>-45</v>
      </c>
      <c r="C20" s="39" t="str">
        <f>IF(Мстр2!D39=Мстр2!C37,Мстр2!C41,IF(Мстр2!D39=Мстр2!C41,Мстр2!C37,0))</f>
        <v>Горбунов Вячеслав</v>
      </c>
      <c r="D20" s="126"/>
      <c r="E20" s="129"/>
      <c r="F20" s="126"/>
      <c r="G20" s="129"/>
      <c r="H20" s="128"/>
      <c r="I20" s="128"/>
      <c r="J20" s="128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120">
        <v>-9</v>
      </c>
      <c r="B21" s="35" t="str">
        <f>IF(Мстр1!C37=Мстр1!B36,Мстр1!B38,IF(Мстр1!C37=Мстр1!B38,Мстр1!B36,0))</f>
        <v>_</v>
      </c>
      <c r="C21" s="126"/>
      <c r="D21" s="120">
        <v>-51</v>
      </c>
      <c r="E21" s="35" t="str">
        <f>IF(Мстр1!E43=Мстр1!D39,Мстр1!D47,IF(Мстр1!E43=Мстр1!D47,Мстр1!D39,0))</f>
        <v>Шакуров Нафис</v>
      </c>
      <c r="F21" s="126"/>
      <c r="G21" s="129"/>
      <c r="H21" s="128"/>
      <c r="I21" s="128"/>
      <c r="J21" s="128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120"/>
      <c r="B22" s="113">
        <v>68</v>
      </c>
      <c r="C22" s="127"/>
      <c r="D22" s="126"/>
      <c r="E22" s="128"/>
      <c r="F22" s="126"/>
      <c r="G22" s="129"/>
      <c r="H22" s="128"/>
      <c r="I22" s="128"/>
      <c r="J22" s="128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120">
        <v>-10</v>
      </c>
      <c r="B23" s="39" t="str">
        <f>IF(Мстр1!C41=Мстр1!B40,Мстр1!B42,IF(Мстр1!C41=Мстр1!B42,Мстр1!B40,0))</f>
        <v>_</v>
      </c>
      <c r="C23" s="113">
        <v>84</v>
      </c>
      <c r="D23" s="127" t="s">
        <v>167</v>
      </c>
      <c r="E23" s="113">
        <v>106</v>
      </c>
      <c r="F23" s="127" t="s">
        <v>167</v>
      </c>
      <c r="G23" s="129"/>
      <c r="H23" s="113">
        <v>120</v>
      </c>
      <c r="I23" s="130" t="s">
        <v>141</v>
      </c>
      <c r="J23" s="128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120"/>
      <c r="B24" s="120">
        <v>-44</v>
      </c>
      <c r="C24" s="39" t="str">
        <f>IF(Мстр2!D31=Мстр2!C29,Мстр2!C33,IF(Мстр2!D31=Мстр2!C33,Мстр2!C29,0))</f>
        <v>Наконечный Антон</v>
      </c>
      <c r="D24" s="128"/>
      <c r="E24" s="128"/>
      <c r="F24" s="128"/>
      <c r="G24" s="129"/>
      <c r="H24" s="128"/>
      <c r="I24" s="126"/>
      <c r="J24" s="128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120">
        <v>-11</v>
      </c>
      <c r="B25" s="35" t="str">
        <f>IF(Мстр1!C45=Мстр1!B44,Мстр1!B46,IF(Мстр1!C45=Мстр1!B46,Мстр1!B44,0))</f>
        <v>_</v>
      </c>
      <c r="C25" s="126"/>
      <c r="D25" s="113">
        <v>98</v>
      </c>
      <c r="E25" s="130" t="s">
        <v>167</v>
      </c>
      <c r="F25" s="128"/>
      <c r="G25" s="129"/>
      <c r="H25" s="128"/>
      <c r="I25" s="126"/>
      <c r="J25" s="128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120"/>
      <c r="B26" s="113">
        <v>69</v>
      </c>
      <c r="C26" s="127"/>
      <c r="D26" s="128"/>
      <c r="E26" s="129"/>
      <c r="F26" s="128"/>
      <c r="G26" s="129"/>
      <c r="H26" s="128"/>
      <c r="I26" s="126"/>
      <c r="J26" s="128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120">
        <v>-12</v>
      </c>
      <c r="B27" s="39" t="str">
        <f>IF(Мстр1!C49=Мстр1!B48,Мстр1!B50,IF(Мстр1!C49=Мстр1!B50,Мстр1!B48,0))</f>
        <v>_</v>
      </c>
      <c r="C27" s="113">
        <v>85</v>
      </c>
      <c r="D27" s="130" t="s">
        <v>145</v>
      </c>
      <c r="E27" s="129"/>
      <c r="F27" s="113">
        <v>113</v>
      </c>
      <c r="G27" s="127" t="s">
        <v>159</v>
      </c>
      <c r="H27" s="128"/>
      <c r="I27" s="126"/>
      <c r="J27" s="128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120"/>
      <c r="B28" s="120">
        <v>-43</v>
      </c>
      <c r="C28" s="39" t="str">
        <f>IF(Мстр2!D23=Мстр2!C21,Мстр2!C25,IF(Мстр2!D23=Мстр2!C25,Мстр2!C21,0))</f>
        <v>Сагитов Александр</v>
      </c>
      <c r="D28" s="126"/>
      <c r="E28" s="129"/>
      <c r="F28" s="128"/>
      <c r="G28" s="128"/>
      <c r="H28" s="128"/>
      <c r="I28" s="126"/>
      <c r="J28" s="128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120">
        <v>-13</v>
      </c>
      <c r="B29" s="35" t="str">
        <f>IF(Мстр1!C53=Мстр1!B52,Мстр1!B54,IF(Мстр1!C53=Мстр1!B54,Мстр1!B52,0))</f>
        <v>_</v>
      </c>
      <c r="C29" s="126"/>
      <c r="D29" s="120">
        <v>-52</v>
      </c>
      <c r="E29" s="35" t="str">
        <f>IF(Мстр1!E59=Мстр1!D55,Мстр1!D63,IF(Мстр1!E59=Мстр1!D63,Мстр1!D55,0))</f>
        <v>Срумов Антон</v>
      </c>
      <c r="F29" s="128"/>
      <c r="G29" s="128"/>
      <c r="H29" s="128"/>
      <c r="I29" s="126"/>
      <c r="J29" s="128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120"/>
      <c r="B30" s="113">
        <v>70</v>
      </c>
      <c r="C30" s="127"/>
      <c r="D30" s="126"/>
      <c r="E30" s="128"/>
      <c r="F30" s="128"/>
      <c r="G30" s="128"/>
      <c r="H30" s="128"/>
      <c r="I30" s="126"/>
      <c r="J30" s="133" t="s">
        <v>158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120">
        <v>-14</v>
      </c>
      <c r="B31" s="39" t="str">
        <f>IF(Мстр1!C57=Мстр1!B56,Мстр1!B58,IF(Мстр1!C57=Мстр1!B58,Мстр1!B56,0))</f>
        <v>_</v>
      </c>
      <c r="C31" s="113">
        <v>86</v>
      </c>
      <c r="D31" s="127" t="s">
        <v>143</v>
      </c>
      <c r="E31" s="113">
        <v>107</v>
      </c>
      <c r="F31" s="130" t="s">
        <v>159</v>
      </c>
      <c r="G31" s="113">
        <v>117</v>
      </c>
      <c r="H31" s="130" t="s">
        <v>160</v>
      </c>
      <c r="I31" s="126"/>
      <c r="J31" s="134" t="s">
        <v>27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120"/>
      <c r="B32" s="120">
        <v>-42</v>
      </c>
      <c r="C32" s="39" t="str">
        <f>IF(Мстр2!D15=Мстр2!C13,Мстр2!C17,IF(Мстр2!D15=Мстр2!C17,Мстр2!C13,0))</f>
        <v>Суфияров Эдуард</v>
      </c>
      <c r="D32" s="128"/>
      <c r="E32" s="128"/>
      <c r="F32" s="126"/>
      <c r="G32" s="128"/>
      <c r="H32" s="126"/>
      <c r="I32" s="126"/>
      <c r="J32" s="128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120">
        <v>-15</v>
      </c>
      <c r="B33" s="35" t="str">
        <f>IF(Мстр1!C61=Мстр1!B60,Мстр1!B62,IF(Мстр1!C61=Мстр1!B62,Мстр1!B60,0))</f>
        <v>_</v>
      </c>
      <c r="C33" s="126"/>
      <c r="D33" s="113">
        <v>99</v>
      </c>
      <c r="E33" s="130" t="s">
        <v>143</v>
      </c>
      <c r="F33" s="126"/>
      <c r="G33" s="128"/>
      <c r="H33" s="126"/>
      <c r="I33" s="126"/>
      <c r="J33" s="113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120"/>
      <c r="B34" s="113">
        <v>71</v>
      </c>
      <c r="C34" s="127"/>
      <c r="D34" s="128"/>
      <c r="E34" s="126"/>
      <c r="F34" s="126"/>
      <c r="G34" s="128"/>
      <c r="H34" s="126"/>
      <c r="I34" s="126"/>
      <c r="J34" s="128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120">
        <v>-16</v>
      </c>
      <c r="B35" s="39" t="str">
        <f>IF(Мстр1!C65=Мстр1!B64,Мстр1!B66,IF(Мстр1!C65=Мстр1!B66,Мстр1!B64,0))</f>
        <v>_</v>
      </c>
      <c r="C35" s="113">
        <v>87</v>
      </c>
      <c r="D35" s="130" t="s">
        <v>168</v>
      </c>
      <c r="E35" s="126"/>
      <c r="F35" s="120">
        <v>-59</v>
      </c>
      <c r="G35" s="39" t="str">
        <f>IF(Мстр2!F19=Мстр2!E11,Мстр2!E27,IF(Мстр2!F19=Мстр2!E27,Мстр2!E11,0))</f>
        <v>Лежнев Артем</v>
      </c>
      <c r="H35" s="126"/>
      <c r="I35" s="135"/>
      <c r="J35" s="136" t="str">
        <f>IF(J30=J15,J47,IF(J30=J47,J15,0))</f>
        <v>Исмайлов Азат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120"/>
      <c r="B36" s="120">
        <v>-41</v>
      </c>
      <c r="C36" s="39" t="str">
        <f>IF(Мстр2!D7=Мстр2!C5,Мстр2!C9,IF(Мстр2!D7=Мстр2!C9,Мстр2!C5,0))</f>
        <v>Валеев Рустам</v>
      </c>
      <c r="D36" s="126"/>
      <c r="E36" s="126"/>
      <c r="F36" s="126"/>
      <c r="G36" s="126"/>
      <c r="H36" s="126"/>
      <c r="I36" s="135"/>
      <c r="J36" s="134" t="s">
        <v>28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120">
        <v>-17</v>
      </c>
      <c r="B37" s="35" t="str">
        <f>IF(Мстр2!C5=Мстр2!B4,Мстр2!B6,IF(Мстр2!C5=Мстр2!B6,Мстр2!B4,0))</f>
        <v>_</v>
      </c>
      <c r="C37" s="126"/>
      <c r="D37" s="120">
        <v>-53</v>
      </c>
      <c r="E37" s="35" t="str">
        <f>IF(Мстр2!E11=Мстр2!D7,Мстр2!D15,IF(Мстр2!E11=Мстр2!D15,Мстр2!D7,0))</f>
        <v>Рахматуллин Равиль</v>
      </c>
      <c r="F37" s="126"/>
      <c r="G37" s="126"/>
      <c r="H37" s="126"/>
      <c r="I37" s="126"/>
      <c r="J37" s="128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120"/>
      <c r="B38" s="113">
        <v>72</v>
      </c>
      <c r="C38" s="127"/>
      <c r="D38" s="126"/>
      <c r="E38" s="128"/>
      <c r="F38" s="126"/>
      <c r="G38" s="126"/>
      <c r="H38" s="126"/>
      <c r="I38" s="129"/>
      <c r="J38" s="128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120">
        <v>-18</v>
      </c>
      <c r="B39" s="39" t="str">
        <f>IF(Мстр2!C9=Мстр2!B8,Мстр2!B10,IF(Мстр2!C9=Мстр2!B10,Мстр2!B8,0))</f>
        <v>_</v>
      </c>
      <c r="C39" s="113">
        <v>88</v>
      </c>
      <c r="D39" s="127" t="s">
        <v>102</v>
      </c>
      <c r="E39" s="113">
        <v>108</v>
      </c>
      <c r="F39" s="127" t="s">
        <v>163</v>
      </c>
      <c r="G39" s="126"/>
      <c r="H39" s="120">
        <v>-62</v>
      </c>
      <c r="I39" s="35" t="str">
        <f>IF(Мстр2!G35=Мстр2!F19,Мстр2!F51,IF(Мстр2!G35=Мстр2!F51,Мстр2!F19,0))</f>
        <v>Харламов Руслан</v>
      </c>
      <c r="J39" s="128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120"/>
      <c r="B40" s="120">
        <v>-40</v>
      </c>
      <c r="C40" s="39" t="str">
        <f>IF(Мстр1!D63=Мстр1!C61,Мстр1!C65,IF(Мстр1!D63=Мстр1!C65,Мстр1!C61,0))</f>
        <v>Медведев Тарас</v>
      </c>
      <c r="D40" s="128"/>
      <c r="E40" s="128"/>
      <c r="F40" s="128"/>
      <c r="G40" s="126"/>
      <c r="H40" s="126"/>
      <c r="I40" s="128"/>
      <c r="J40" s="128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120">
        <v>-19</v>
      </c>
      <c r="B41" s="35" t="str">
        <f>IF(Мстр2!C13=Мстр2!B12,Мстр2!B14,IF(Мстр2!C13=Мстр2!B14,Мстр2!B12,0))</f>
        <v>_</v>
      </c>
      <c r="C41" s="126"/>
      <c r="D41" s="113">
        <v>100</v>
      </c>
      <c r="E41" s="130" t="s">
        <v>163</v>
      </c>
      <c r="F41" s="128"/>
      <c r="G41" s="126"/>
      <c r="H41" s="126"/>
      <c r="I41" s="128"/>
      <c r="J41" s="128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120"/>
      <c r="B42" s="113">
        <v>73</v>
      </c>
      <c r="C42" s="127"/>
      <c r="D42" s="128"/>
      <c r="E42" s="129"/>
      <c r="F42" s="128"/>
      <c r="G42" s="126"/>
      <c r="H42" s="126"/>
      <c r="I42" s="128"/>
      <c r="J42" s="128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120">
        <v>-20</v>
      </c>
      <c r="B43" s="39" t="str">
        <f>IF(Мстр2!C17=Мстр2!B16,Мстр2!B18,IF(Мстр2!C17=Мстр2!B18,Мстр2!B16,0))</f>
        <v>_</v>
      </c>
      <c r="C43" s="113">
        <v>89</v>
      </c>
      <c r="D43" s="130" t="s">
        <v>163</v>
      </c>
      <c r="E43" s="129"/>
      <c r="F43" s="113">
        <v>114</v>
      </c>
      <c r="G43" s="127" t="s">
        <v>163</v>
      </c>
      <c r="H43" s="129"/>
      <c r="I43" s="128"/>
      <c r="J43" s="128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120"/>
      <c r="B44" s="120">
        <v>-39</v>
      </c>
      <c r="C44" s="39" t="str">
        <f>IF(Мстр1!D55=Мстр1!C53,Мстр1!C57,IF(Мстр1!D55=Мстр1!C57,Мстр1!C53,0))</f>
        <v>Гайсин Эдуард</v>
      </c>
      <c r="D44" s="126"/>
      <c r="E44" s="129"/>
      <c r="F44" s="128"/>
      <c r="G44" s="128"/>
      <c r="H44" s="129"/>
      <c r="I44" s="128"/>
      <c r="J44" s="128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120">
        <v>-21</v>
      </c>
      <c r="B45" s="35" t="str">
        <f>IF(Мстр2!C21=Мстр2!B20,Мстр2!B22,IF(Мстр2!C21=Мстр2!B22,Мстр2!B20,0))</f>
        <v>_</v>
      </c>
      <c r="C45" s="126"/>
      <c r="D45" s="120">
        <v>-54</v>
      </c>
      <c r="E45" s="35" t="str">
        <f>IF(Мстр2!E27=Мстр2!D23,Мстр2!D31,IF(Мстр2!E27=Мстр2!D31,Мстр2!D23,0))</f>
        <v>Сазонов Николай</v>
      </c>
      <c r="F45" s="128"/>
      <c r="G45" s="128"/>
      <c r="H45" s="129"/>
      <c r="I45" s="128"/>
      <c r="J45" s="128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120"/>
      <c r="B46" s="113">
        <v>74</v>
      </c>
      <c r="C46" s="127"/>
      <c r="D46" s="126"/>
      <c r="E46" s="128"/>
      <c r="F46" s="128"/>
      <c r="G46" s="128"/>
      <c r="H46" s="129"/>
      <c r="I46" s="128"/>
      <c r="J46" s="128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120">
        <v>-22</v>
      </c>
      <c r="B47" s="39" t="str">
        <f>IF(Мстр2!C25=Мстр2!B24,Мстр2!B26,IF(Мстр2!C25=Мстр2!B26,Мстр2!B24,0))</f>
        <v>_</v>
      </c>
      <c r="C47" s="113">
        <v>90</v>
      </c>
      <c r="D47" s="127" t="s">
        <v>129</v>
      </c>
      <c r="E47" s="113">
        <v>109</v>
      </c>
      <c r="F47" s="130" t="s">
        <v>162</v>
      </c>
      <c r="G47" s="113">
        <v>118</v>
      </c>
      <c r="H47" s="127" t="s">
        <v>163</v>
      </c>
      <c r="I47" s="113">
        <v>123</v>
      </c>
      <c r="J47" s="130" t="s">
        <v>158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120"/>
      <c r="B48" s="120">
        <v>-38</v>
      </c>
      <c r="C48" s="39" t="str">
        <f>IF(Мстр1!D47=Мстр1!C45,Мстр1!C49,IF(Мстр1!D47=Мстр1!C49,Мстр1!C45,0))</f>
        <v>Коротеев Георгий</v>
      </c>
      <c r="D48" s="128"/>
      <c r="E48" s="128"/>
      <c r="F48" s="126"/>
      <c r="G48" s="128"/>
      <c r="H48" s="128"/>
      <c r="I48" s="128"/>
      <c r="J48" s="126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120">
        <v>-23</v>
      </c>
      <c r="B49" s="35" t="str">
        <f>IF(Мстр2!C29=Мстр2!B28,Мстр2!B30,IF(Мстр2!C29=Мстр2!B30,Мстр2!B28,0))</f>
        <v>_</v>
      </c>
      <c r="C49" s="126"/>
      <c r="D49" s="113">
        <v>101</v>
      </c>
      <c r="E49" s="130" t="s">
        <v>129</v>
      </c>
      <c r="F49" s="126"/>
      <c r="G49" s="128"/>
      <c r="H49" s="128"/>
      <c r="I49" s="128"/>
      <c r="J49" s="126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120"/>
      <c r="B50" s="113">
        <v>75</v>
      </c>
      <c r="C50" s="127"/>
      <c r="D50" s="128"/>
      <c r="E50" s="129"/>
      <c r="F50" s="126"/>
      <c r="G50" s="128"/>
      <c r="H50" s="128"/>
      <c r="I50" s="128"/>
      <c r="J50" s="126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120">
        <v>-24</v>
      </c>
      <c r="B51" s="39" t="str">
        <f>IF(Мстр2!C33=Мстр2!B32,Мстр2!B34,IF(Мстр2!C33=Мстр2!B34,Мстр2!B32,0))</f>
        <v>_</v>
      </c>
      <c r="C51" s="113">
        <v>91</v>
      </c>
      <c r="D51" s="130" t="s">
        <v>153</v>
      </c>
      <c r="E51" s="129"/>
      <c r="F51" s="120">
        <v>-58</v>
      </c>
      <c r="G51" s="39" t="str">
        <f>IF(Мстр1!F51=Мстр1!E43,Мстр1!E59,IF(Мстр1!F51=Мстр1!E59,Мстр1!E43,0))</f>
        <v>Шарипов Давид</v>
      </c>
      <c r="H51" s="128"/>
      <c r="I51" s="128"/>
      <c r="J51" s="126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120"/>
      <c r="B52" s="132">
        <v>-37</v>
      </c>
      <c r="C52" s="39" t="str">
        <f>IF(Мстр1!D39=Мстр1!C37,Мстр1!C41,IF(Мстр1!D39=Мстр1!C41,Мстр1!C37,0))</f>
        <v>Медведев Анатолий</v>
      </c>
      <c r="D52" s="126"/>
      <c r="E52" s="129"/>
      <c r="F52" s="126"/>
      <c r="G52" s="129"/>
      <c r="H52" s="128"/>
      <c r="I52" s="128"/>
      <c r="J52" s="126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120">
        <v>-25</v>
      </c>
      <c r="B53" s="35" t="str">
        <f>IF(Мстр2!C37=Мстр2!B36,Мстр2!B38,IF(Мстр2!C37=Мстр2!B38,Мстр2!B36,0))</f>
        <v>_</v>
      </c>
      <c r="C53" s="126"/>
      <c r="D53" s="120">
        <v>-55</v>
      </c>
      <c r="E53" s="35" t="str">
        <f>IF(Мстр2!E43=Мстр2!D39,Мстр2!D47,IF(Мстр2!E43=Мстр2!D47,Мстр2!D39,0))</f>
        <v>Ратникова Наталья</v>
      </c>
      <c r="F53" s="126"/>
      <c r="G53" s="129"/>
      <c r="H53" s="128"/>
      <c r="I53" s="128"/>
      <c r="J53" s="126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120"/>
      <c r="B54" s="113">
        <v>76</v>
      </c>
      <c r="C54" s="127"/>
      <c r="D54" s="126"/>
      <c r="E54" s="128"/>
      <c r="F54" s="126"/>
      <c r="G54" s="129"/>
      <c r="H54" s="128"/>
      <c r="I54" s="128"/>
      <c r="J54" s="126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120">
        <v>-26</v>
      </c>
      <c r="B55" s="39" t="str">
        <f>IF(Мстр2!C41=Мстр2!B40,Мстр2!B42,IF(Мстр2!C41=Мстр2!B42,Мстр2!B40,0))</f>
        <v>_</v>
      </c>
      <c r="C55" s="113">
        <v>92</v>
      </c>
      <c r="D55" s="127" t="s">
        <v>132</v>
      </c>
      <c r="E55" s="113">
        <v>110</v>
      </c>
      <c r="F55" s="127" t="s">
        <v>140</v>
      </c>
      <c r="G55" s="129"/>
      <c r="H55" s="113">
        <v>121</v>
      </c>
      <c r="I55" s="130" t="s">
        <v>161</v>
      </c>
      <c r="J55" s="126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120"/>
      <c r="B56" s="120">
        <v>-36</v>
      </c>
      <c r="C56" s="39" t="str">
        <f>IF(Мстр1!D31=Мстр1!C29,Мстр1!C33,IF(Мстр1!D31=Мстр1!C33,Мстр1!C29,0))</f>
        <v>Стародубцев Олег</v>
      </c>
      <c r="D56" s="128"/>
      <c r="E56" s="128"/>
      <c r="F56" s="128"/>
      <c r="G56" s="129"/>
      <c r="H56" s="128"/>
      <c r="I56" s="126"/>
      <c r="J56" s="126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120">
        <v>-27</v>
      </c>
      <c r="B57" s="35" t="str">
        <f>IF(Мстр2!C45=Мстр2!B44,Мстр2!B46,IF(Мстр2!C45=Мстр2!B46,Мстр2!B44,0))</f>
        <v>_</v>
      </c>
      <c r="C57" s="126"/>
      <c r="D57" s="113">
        <v>102</v>
      </c>
      <c r="E57" s="130" t="s">
        <v>131</v>
      </c>
      <c r="F57" s="128"/>
      <c r="G57" s="129"/>
      <c r="H57" s="128"/>
      <c r="I57" s="126"/>
      <c r="J57" s="126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120"/>
      <c r="B58" s="113">
        <v>77</v>
      </c>
      <c r="C58" s="127"/>
      <c r="D58" s="128"/>
      <c r="E58" s="129"/>
      <c r="F58" s="128"/>
      <c r="G58" s="129"/>
      <c r="H58" s="128"/>
      <c r="I58" s="126"/>
      <c r="J58" s="126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120">
        <v>-28</v>
      </c>
      <c r="B59" s="39" t="str">
        <f>IF(Мстр2!C49=Мстр2!B48,Мстр2!B50,IF(Мстр2!C49=Мстр2!B50,Мстр2!B48,0))</f>
        <v>_</v>
      </c>
      <c r="C59" s="113">
        <v>93</v>
      </c>
      <c r="D59" s="130" t="s">
        <v>131</v>
      </c>
      <c r="E59" s="129"/>
      <c r="F59" s="113">
        <v>115</v>
      </c>
      <c r="G59" s="127" t="s">
        <v>140</v>
      </c>
      <c r="H59" s="128"/>
      <c r="I59" s="126"/>
      <c r="J59" s="126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120"/>
      <c r="B60" s="120">
        <v>-35</v>
      </c>
      <c r="C60" s="39" t="str">
        <f>IF(Мстр1!D23=Мстр1!C21,Мстр1!C25,IF(Мстр1!D23=Мстр1!C25,Мстр1!C21,0))</f>
        <v>Салихов Рим</v>
      </c>
      <c r="D60" s="126"/>
      <c r="E60" s="129"/>
      <c r="F60" s="128"/>
      <c r="G60" s="128"/>
      <c r="H60" s="128"/>
      <c r="I60" s="126"/>
      <c r="J60" s="126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120">
        <v>-29</v>
      </c>
      <c r="B61" s="35" t="str">
        <f>IF(Мстр2!C53=Мстр2!B52,Мстр2!B54,IF(Мстр2!C53=Мстр2!B54,Мстр2!B52,0))</f>
        <v>_</v>
      </c>
      <c r="C61" s="126"/>
      <c r="D61" s="120">
        <v>-56</v>
      </c>
      <c r="E61" s="35" t="str">
        <f>IF(Мстр2!E59=Мстр2!D55,Мстр2!D63,IF(Мстр2!E59=Мстр2!D63,Мстр2!D55,0))</f>
        <v>Семенов Константин</v>
      </c>
      <c r="F61" s="128"/>
      <c r="G61" s="128"/>
      <c r="H61" s="128"/>
      <c r="I61" s="126"/>
      <c r="J61" s="126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120"/>
      <c r="B62" s="113">
        <v>78</v>
      </c>
      <c r="C62" s="127"/>
      <c r="D62" s="126"/>
      <c r="E62" s="128"/>
      <c r="F62" s="128"/>
      <c r="G62" s="128"/>
      <c r="H62" s="128"/>
      <c r="I62" s="126"/>
      <c r="J62" s="126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120">
        <v>-30</v>
      </c>
      <c r="B63" s="39" t="str">
        <f>IF(Мстр2!C57=Мстр2!B56,Мстр2!B58,IF(Мстр2!C57=Мстр2!B58,Мстр2!B56,0))</f>
        <v>_</v>
      </c>
      <c r="C63" s="113">
        <v>94</v>
      </c>
      <c r="D63" s="127" t="s">
        <v>101</v>
      </c>
      <c r="E63" s="113">
        <v>111</v>
      </c>
      <c r="F63" s="130" t="s">
        <v>144</v>
      </c>
      <c r="G63" s="113">
        <v>119</v>
      </c>
      <c r="H63" s="130" t="s">
        <v>161</v>
      </c>
      <c r="I63" s="126"/>
      <c r="J63" s="126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120"/>
      <c r="B64" s="120">
        <v>-34</v>
      </c>
      <c r="C64" s="39" t="str">
        <f>IF(Мстр1!D15=Мстр1!C13,Мстр1!C17,IF(Мстр1!D15=Мстр1!C17,Мстр1!C13,0))</f>
        <v>Асылгужин Марсель</v>
      </c>
      <c r="D64" s="128"/>
      <c r="E64" s="128"/>
      <c r="F64" s="126"/>
      <c r="G64" s="128"/>
      <c r="H64" s="126"/>
      <c r="I64" s="126"/>
      <c r="J64" s="126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120">
        <v>-31</v>
      </c>
      <c r="B65" s="35" t="str">
        <f>IF(Мстр2!C61=Мстр2!B60,Мстр2!B62,IF(Мстр2!C61=Мстр2!B62,Мстр2!B60,0))</f>
        <v>Мазурин Викентий</v>
      </c>
      <c r="C65" s="126"/>
      <c r="D65" s="113">
        <v>103</v>
      </c>
      <c r="E65" s="130" t="s">
        <v>101</v>
      </c>
      <c r="F65" s="126"/>
      <c r="G65" s="128"/>
      <c r="H65" s="120">
        <v>-122</v>
      </c>
      <c r="I65" s="35" t="str">
        <f>IF(J15=I7,I23,IF(J15=I23,I7,0))</f>
        <v>Горбунов Валентин</v>
      </c>
      <c r="J65" s="126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120"/>
      <c r="B66" s="113">
        <v>79</v>
      </c>
      <c r="C66" s="127" t="s">
        <v>171</v>
      </c>
      <c r="D66" s="128"/>
      <c r="E66" s="126"/>
      <c r="F66" s="126"/>
      <c r="G66" s="128"/>
      <c r="H66" s="120"/>
      <c r="I66" s="113">
        <v>125</v>
      </c>
      <c r="J66" s="127" t="s">
        <v>141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120">
        <v>-32</v>
      </c>
      <c r="B67" s="39" t="str">
        <f>IF(Мстр2!C65=Мстр2!B64,Мстр2!B66,IF(Мстр2!C65=Мстр2!B66,Мстр2!B64,0))</f>
        <v>_</v>
      </c>
      <c r="C67" s="113">
        <v>95</v>
      </c>
      <c r="D67" s="130" t="s">
        <v>171</v>
      </c>
      <c r="E67" s="126"/>
      <c r="F67" s="120">
        <v>-57</v>
      </c>
      <c r="G67" s="39" t="str">
        <f>IF(Мстр1!F19=Мстр1!E11,Мстр1!E27,IF(Мстр1!F19=Мстр1!E27,Мстр1!E11,0))</f>
        <v>Максютов Азат</v>
      </c>
      <c r="H67" s="120">
        <v>-123</v>
      </c>
      <c r="I67" s="39" t="str">
        <f>IF(J47=I39,I55,IF(J47=I55,I39,0))</f>
        <v>Максютов Азат</v>
      </c>
      <c r="J67" s="120" t="s">
        <v>29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120"/>
      <c r="B68" s="120">
        <v>-33</v>
      </c>
      <c r="C68" s="39" t="str">
        <f>IF(Мстр1!D7=Мстр1!C5,Мстр1!C9,IF(Мстр1!D7=Мстр1!C9,Мстр1!C5,0))</f>
        <v>Гайсин Альфред</v>
      </c>
      <c r="D68" s="126"/>
      <c r="E68" s="126"/>
      <c r="F68" s="126"/>
      <c r="G68" s="126"/>
      <c r="H68" s="120"/>
      <c r="I68" s="120">
        <v>-125</v>
      </c>
      <c r="J68" s="35" t="str">
        <f>IF(J66=I65,I67,IF(J66=I67,I65,0))</f>
        <v>Максютов Азат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120">
        <v>-116</v>
      </c>
      <c r="B69" s="35" t="str">
        <f>IF(H15=G11,G19,IF(H15=G19,G11,0))</f>
        <v>Фоминых Илья</v>
      </c>
      <c r="C69" s="126"/>
      <c r="D69" s="126"/>
      <c r="E69" s="120">
        <v>-127</v>
      </c>
      <c r="F69" s="35" t="str">
        <f>IF(C70=B69,B71,IF(C70=B71,B69,0))</f>
        <v>Фоминых Илья</v>
      </c>
      <c r="G69" s="126"/>
      <c r="H69" s="120">
        <v>-120</v>
      </c>
      <c r="I69" s="35" t="str">
        <f>IF(I23=H15,H31,IF(I23=H31,H15,0))</f>
        <v>Лежнев Артем</v>
      </c>
      <c r="J69" s="120" t="s">
        <v>31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120"/>
      <c r="B70" s="113">
        <v>127</v>
      </c>
      <c r="C70" s="127" t="s">
        <v>159</v>
      </c>
      <c r="D70" s="126"/>
      <c r="E70" s="120"/>
      <c r="F70" s="113">
        <v>130</v>
      </c>
      <c r="G70" s="127" t="s">
        <v>140</v>
      </c>
      <c r="H70" s="120"/>
      <c r="I70" s="113">
        <v>126</v>
      </c>
      <c r="J70" s="127" t="s">
        <v>160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120">
        <v>-117</v>
      </c>
      <c r="B71" s="39" t="str">
        <f>IF(H31=G27,G35,IF(H31=G35,G27,0))</f>
        <v>Срумов Антон</v>
      </c>
      <c r="C71" s="128"/>
      <c r="D71" s="129"/>
      <c r="E71" s="120">
        <v>-128</v>
      </c>
      <c r="F71" s="39" t="str">
        <f>IF(C74=B73,B75,IF(C74=B75,B73,0))</f>
        <v>Ратникова Наталья</v>
      </c>
      <c r="G71" s="120" t="s">
        <v>50</v>
      </c>
      <c r="H71" s="120">
        <v>-121</v>
      </c>
      <c r="I71" s="39" t="str">
        <f>IF(I55=H47,H63,IF(I55=H63,H47,0))</f>
        <v>Гайсин Эдуард</v>
      </c>
      <c r="J71" s="120" t="s">
        <v>30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120"/>
      <c r="B72" s="126"/>
      <c r="C72" s="113">
        <v>129</v>
      </c>
      <c r="D72" s="127" t="s">
        <v>150</v>
      </c>
      <c r="E72" s="120"/>
      <c r="F72" s="120">
        <v>-130</v>
      </c>
      <c r="G72" s="35" t="str">
        <f>IF(G70=F69,F71,IF(G70=F71,F69,0))</f>
        <v>Фоминых Илья</v>
      </c>
      <c r="H72" s="120"/>
      <c r="I72" s="120">
        <v>-126</v>
      </c>
      <c r="J72" s="35" t="str">
        <f>IF(J70=I69,I71,IF(J70=I71,I69,0))</f>
        <v>Гайсин Эдуард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120">
        <v>-118</v>
      </c>
      <c r="B73" s="35" t="str">
        <f>IF(H47=G43,G51,IF(H47=G51,G43,0))</f>
        <v>Шарипов Давид</v>
      </c>
      <c r="C73" s="128"/>
      <c r="D73" s="132" t="s">
        <v>48</v>
      </c>
      <c r="E73" s="120">
        <v>-112</v>
      </c>
      <c r="F73" s="35" t="str">
        <f>IF(G11=F7,F15,IF(G11=F15,F7,0))</f>
        <v>Маркелов Николай</v>
      </c>
      <c r="G73" s="120" t="s">
        <v>51</v>
      </c>
      <c r="H73" s="120">
        <v>-131</v>
      </c>
      <c r="I73" s="35" t="str">
        <f>IF(G74=F73,F75,IF(G74=F75,F73,0))</f>
        <v>Маркелов Николай</v>
      </c>
      <c r="J73" s="120" t="s">
        <v>32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120"/>
      <c r="B74" s="113">
        <v>128</v>
      </c>
      <c r="C74" s="130" t="s">
        <v>150</v>
      </c>
      <c r="D74" s="126"/>
      <c r="E74" s="120"/>
      <c r="F74" s="113">
        <v>131</v>
      </c>
      <c r="G74" s="127" t="s">
        <v>167</v>
      </c>
      <c r="H74" s="120"/>
      <c r="I74" s="113">
        <v>134</v>
      </c>
      <c r="J74" s="127" t="s">
        <v>144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120">
        <v>-119</v>
      </c>
      <c r="B75" s="39" t="str">
        <f>IF(H63=G59,G67,IF(H63=G67,G59,0))</f>
        <v>Ратникова Наталья</v>
      </c>
      <c r="C75" s="120">
        <v>-129</v>
      </c>
      <c r="D75" s="35" t="str">
        <f>IF(D72=C70,C74,IF(D72=C74,C70,0))</f>
        <v>Срумов Антон</v>
      </c>
      <c r="E75" s="120">
        <v>-113</v>
      </c>
      <c r="F75" s="39" t="str">
        <f>IF(G27=F23,F31,IF(G27=F31,F23,0))</f>
        <v>Наконечный Антон</v>
      </c>
      <c r="G75" s="128"/>
      <c r="H75" s="120">
        <v>-132</v>
      </c>
      <c r="I75" s="39" t="str">
        <f>IF(G78=F77,F79,IF(G78=F79,F77,0))</f>
        <v>Семенов Константин</v>
      </c>
      <c r="J75" s="120" t="s">
        <v>53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120"/>
      <c r="B76" s="126"/>
      <c r="C76" s="126"/>
      <c r="D76" s="120" t="s">
        <v>49</v>
      </c>
      <c r="E76" s="120"/>
      <c r="F76" s="126"/>
      <c r="G76" s="113">
        <v>133</v>
      </c>
      <c r="H76" s="127" t="s">
        <v>162</v>
      </c>
      <c r="I76" s="120">
        <v>-134</v>
      </c>
      <c r="J76" s="35" t="str">
        <f>IF(J74=I73,I75,IF(J74=I75,I73,0))</f>
        <v>Маркелов Николай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120">
        <v>-104</v>
      </c>
      <c r="B77" s="35" t="str">
        <f>IF(F7=E5,E9,IF(F7=E9,E5,0))</f>
        <v>Аюпов Айдар</v>
      </c>
      <c r="C77" s="126"/>
      <c r="D77" s="126"/>
      <c r="E77" s="120">
        <v>-114</v>
      </c>
      <c r="F77" s="35" t="str">
        <f>IF(G43=F39,F47,IF(G43=F47,F39,0))</f>
        <v>Сазонов Николай</v>
      </c>
      <c r="G77" s="128"/>
      <c r="H77" s="132" t="s">
        <v>52</v>
      </c>
      <c r="I77" s="126"/>
      <c r="J77" s="120" t="s">
        <v>55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120"/>
      <c r="B78" s="113">
        <v>135</v>
      </c>
      <c r="C78" s="127" t="s">
        <v>127</v>
      </c>
      <c r="D78" s="126"/>
      <c r="E78" s="120"/>
      <c r="F78" s="113">
        <v>132</v>
      </c>
      <c r="G78" s="130" t="s">
        <v>162</v>
      </c>
      <c r="H78" s="126"/>
      <c r="I78" s="126"/>
      <c r="J78" s="126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120">
        <v>-105</v>
      </c>
      <c r="B79" s="39" t="str">
        <f>IF(F15=E13,E17,IF(F15=E17,E13,0))</f>
        <v>Горбунов Вячеслав</v>
      </c>
      <c r="C79" s="128"/>
      <c r="D79" s="126"/>
      <c r="E79" s="120">
        <v>-115</v>
      </c>
      <c r="F79" s="39" t="str">
        <f>IF(G59=F55,F63,IF(G59=F63,F55,0))</f>
        <v>Семенов Константин</v>
      </c>
      <c r="G79" s="120">
        <v>-133</v>
      </c>
      <c r="H79" s="35" t="str">
        <f>IF(H76=G74,G78,IF(H76=G78,G74,0))</f>
        <v>Наконечный Антон</v>
      </c>
      <c r="I79" s="126"/>
      <c r="J79" s="126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120"/>
      <c r="B80" s="126"/>
      <c r="C80" s="113">
        <v>139</v>
      </c>
      <c r="D80" s="127" t="s">
        <v>143</v>
      </c>
      <c r="E80" s="126"/>
      <c r="F80" s="126"/>
      <c r="G80" s="126"/>
      <c r="H80" s="120" t="s">
        <v>54</v>
      </c>
      <c r="I80" s="126"/>
      <c r="J80" s="126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120">
        <v>-106</v>
      </c>
      <c r="B81" s="35" t="str">
        <f>IF(F23=E21,E25,IF(F23=E25,E21,0))</f>
        <v>Шакуров Нафис</v>
      </c>
      <c r="C81" s="128"/>
      <c r="D81" s="128"/>
      <c r="E81" s="126"/>
      <c r="F81" s="126"/>
      <c r="G81" s="120">
        <v>-139</v>
      </c>
      <c r="H81" s="35" t="str">
        <f>IF(D80=C78,C82,IF(D80=C82,C78,0))</f>
        <v>Аюпов Айдар</v>
      </c>
      <c r="I81" s="126"/>
      <c r="J81" s="126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120"/>
      <c r="B82" s="113">
        <v>136</v>
      </c>
      <c r="C82" s="130" t="s">
        <v>143</v>
      </c>
      <c r="D82" s="128"/>
      <c r="E82" s="126"/>
      <c r="F82" s="126"/>
      <c r="G82" s="126"/>
      <c r="H82" s="113">
        <v>142</v>
      </c>
      <c r="I82" s="127" t="s">
        <v>127</v>
      </c>
      <c r="J82" s="126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120">
        <v>-107</v>
      </c>
      <c r="B83" s="39" t="str">
        <f>IF(F31=E29,E33,IF(F31=E33,E29,0))</f>
        <v>Суфияров Эдуард</v>
      </c>
      <c r="C83" s="126"/>
      <c r="D83" s="128"/>
      <c r="E83" s="126"/>
      <c r="F83" s="126"/>
      <c r="G83" s="120">
        <v>-140</v>
      </c>
      <c r="H83" s="39" t="str">
        <f>IF(D88=C86,C90,IF(D88=C90,C86,0))</f>
        <v>Асылгужин Марсель</v>
      </c>
      <c r="I83" s="120" t="s">
        <v>172</v>
      </c>
      <c r="J83" s="126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120"/>
      <c r="B84" s="126"/>
      <c r="C84" s="129"/>
      <c r="D84" s="113">
        <v>141</v>
      </c>
      <c r="E84" s="127" t="s">
        <v>143</v>
      </c>
      <c r="F84" s="120">
        <v>-135</v>
      </c>
      <c r="G84" s="35" t="str">
        <f>IF(C78=B77,B79,IF(C78=B79,B77,0))</f>
        <v>Горбунов Вячеслав</v>
      </c>
      <c r="H84" s="120">
        <v>-142</v>
      </c>
      <c r="I84" s="35" t="str">
        <f>IF(I82=H81,H83,IF(I82=H83,H81,0))</f>
        <v>Асылгужин Марсель</v>
      </c>
      <c r="J84" s="126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120">
        <v>-108</v>
      </c>
      <c r="B85" s="35" t="str">
        <f>IF(F39=E37,E41,IF(F39=E41,E37,0))</f>
        <v>Рахматуллин Равиль</v>
      </c>
      <c r="C85" s="126"/>
      <c r="D85" s="128"/>
      <c r="E85" s="120" t="s">
        <v>77</v>
      </c>
      <c r="F85" s="120"/>
      <c r="G85" s="113">
        <v>143</v>
      </c>
      <c r="H85" s="137" t="s">
        <v>142</v>
      </c>
      <c r="I85" s="120" t="s">
        <v>81</v>
      </c>
      <c r="J85" s="126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120"/>
      <c r="B86" s="113">
        <v>137</v>
      </c>
      <c r="C86" s="127" t="s">
        <v>129</v>
      </c>
      <c r="D86" s="128"/>
      <c r="E86" s="126"/>
      <c r="F86" s="120">
        <v>-136</v>
      </c>
      <c r="G86" s="39" t="str">
        <f>IF(C82=B81,B83,IF(C82=B83,B81,0))</f>
        <v>Шакуров Нафис</v>
      </c>
      <c r="H86" s="128"/>
      <c r="I86" s="126"/>
      <c r="J86" s="126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120">
        <v>-109</v>
      </c>
      <c r="B87" s="39" t="str">
        <f>IF(F47=E45,E49,IF(F47=E49,E45,0))</f>
        <v>Коротеев Георгий</v>
      </c>
      <c r="C87" s="128"/>
      <c r="D87" s="128"/>
      <c r="E87" s="126"/>
      <c r="F87" s="120"/>
      <c r="G87" s="126"/>
      <c r="H87" s="113">
        <v>145</v>
      </c>
      <c r="I87" s="137" t="s">
        <v>142</v>
      </c>
      <c r="J87" s="126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120"/>
      <c r="B88" s="126"/>
      <c r="C88" s="113">
        <v>140</v>
      </c>
      <c r="D88" s="130" t="s">
        <v>129</v>
      </c>
      <c r="E88" s="126"/>
      <c r="F88" s="120">
        <v>-137</v>
      </c>
      <c r="G88" s="35" t="str">
        <f>IF(C86=B85,B87,IF(C86=B87,B85,0))</f>
        <v>Рахматуллин Равиль</v>
      </c>
      <c r="H88" s="128"/>
      <c r="I88" s="132" t="s">
        <v>80</v>
      </c>
      <c r="J88" s="126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120">
        <v>-110</v>
      </c>
      <c r="B89" s="35" t="str">
        <f>IF(F55=E53,E57,IF(F55=E57,E53,0))</f>
        <v>Салихов Рим</v>
      </c>
      <c r="C89" s="128"/>
      <c r="D89" s="129"/>
      <c r="E89" s="126"/>
      <c r="F89" s="120"/>
      <c r="G89" s="113">
        <v>144</v>
      </c>
      <c r="H89" s="138" t="s">
        <v>131</v>
      </c>
      <c r="I89" s="126"/>
      <c r="J89" s="126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120"/>
      <c r="B90" s="113">
        <v>138</v>
      </c>
      <c r="C90" s="130" t="s">
        <v>101</v>
      </c>
      <c r="D90" s="120">
        <v>-141</v>
      </c>
      <c r="E90" s="35" t="str">
        <f>IF(E84=D80,D88,IF(E84=D88,D80,0))</f>
        <v>Коротеев Георгий</v>
      </c>
      <c r="F90" s="120">
        <v>-138</v>
      </c>
      <c r="G90" s="39" t="str">
        <f>IF(C90=B89,B91,IF(C90=B91,B89,0))</f>
        <v>Салихов Рим</v>
      </c>
      <c r="H90" s="120">
        <v>-145</v>
      </c>
      <c r="I90" s="35" t="str">
        <f>IF(I87=H85,H89,IF(I87=H89,H85,0))</f>
        <v>Салихов Рим</v>
      </c>
      <c r="J90" s="126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120">
        <v>-111</v>
      </c>
      <c r="B91" s="39" t="str">
        <f>IF(F63=E61,E65,IF(F63=E65,E61,0))</f>
        <v>Асылгужин Марсель</v>
      </c>
      <c r="C91" s="126"/>
      <c r="D91" s="126"/>
      <c r="E91" s="120" t="s">
        <v>78</v>
      </c>
      <c r="F91" s="126"/>
      <c r="G91" s="126"/>
      <c r="H91" s="126"/>
      <c r="I91" s="120" t="s">
        <v>82</v>
      </c>
      <c r="J91" s="126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Normal="77" zoomScaleSheetLayoutView="100" workbookViewId="0" topLeftCell="A1">
      <selection activeCell="A2" sqref="A2:J2"/>
    </sheetView>
  </sheetViews>
  <sheetFormatPr defaultColWidth="9.00390625" defaultRowHeight="6" customHeight="1"/>
  <cols>
    <col min="1" max="1" width="5.00390625" style="141" customWidth="1"/>
    <col min="2" max="2" width="15.75390625" style="141" customWidth="1"/>
    <col min="3" max="9" width="10.75390625" style="141" customWidth="1"/>
    <col min="10" max="10" width="16.25390625" style="141" customWidth="1"/>
    <col min="11" max="21" width="9.125" style="140" customWidth="1"/>
    <col min="22" max="16384" width="9.125" style="141" customWidth="1"/>
  </cols>
  <sheetData>
    <row r="1" spans="1:10" ht="9.75" customHeight="1">
      <c r="A1" s="139" t="str">
        <f>СпМ!A1</f>
        <v>Кубок Башкортостана 2011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9.75" customHeight="1">
      <c r="A2" s="139" t="str">
        <f>СпМ!A2</f>
        <v>Финал Турнира День космонавтики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9.75" customHeight="1">
      <c r="A3" s="142">
        <f>СпМ!A3</f>
        <v>40642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21" ht="9.75" customHeight="1">
      <c r="A4" s="126"/>
      <c r="B4" s="126"/>
      <c r="C4" s="126"/>
      <c r="D4" s="126"/>
      <c r="E4" s="126"/>
      <c r="F4" s="126"/>
      <c r="G4" s="120">
        <v>-151</v>
      </c>
      <c r="H4" s="35" t="str">
        <f>IF(D8=C6,C10,IF(D8=C10,C6,0))</f>
        <v>Хабиров Марс</v>
      </c>
      <c r="I4" s="126"/>
      <c r="J4" s="126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</row>
    <row r="5" spans="1:21" ht="9.75" customHeight="1">
      <c r="A5" s="120">
        <v>-96</v>
      </c>
      <c r="B5" s="35" t="str">
        <f>IF(Мстр3!E9=Мстр3!D7,Мстр3!D11,IF(Мстр3!E9=Мстр3!D11,Мстр3!D7,0))</f>
        <v>Шапошников Александр</v>
      </c>
      <c r="C5" s="126"/>
      <c r="D5" s="120">
        <v>-143</v>
      </c>
      <c r="E5" s="35" t="str">
        <f>IF(Мстр3!H85=Мстр3!G84,Мстр3!G86,IF(Мстр3!H85=Мстр3!G86,Мстр3!G84,0))</f>
        <v>Горбунов Вячеслав</v>
      </c>
      <c r="F5" s="126"/>
      <c r="G5" s="120"/>
      <c r="H5" s="113">
        <v>154</v>
      </c>
      <c r="I5" s="127" t="s">
        <v>102</v>
      </c>
      <c r="J5" s="126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</row>
    <row r="6" spans="1:21" ht="9.75" customHeight="1">
      <c r="A6" s="120"/>
      <c r="B6" s="113">
        <v>147</v>
      </c>
      <c r="C6" s="127" t="s">
        <v>165</v>
      </c>
      <c r="D6" s="126"/>
      <c r="E6" s="113">
        <v>146</v>
      </c>
      <c r="F6" s="127" t="s">
        <v>166</v>
      </c>
      <c r="G6" s="120">
        <v>-152</v>
      </c>
      <c r="H6" s="39" t="str">
        <f>IF(D16=C14,C18,IF(D16=C18,C14,0))</f>
        <v>Медведев Тарас</v>
      </c>
      <c r="I6" s="120" t="s">
        <v>89</v>
      </c>
      <c r="J6" s="126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</row>
    <row r="7" spans="1:21" ht="9.75" customHeight="1">
      <c r="A7" s="120">
        <v>-97</v>
      </c>
      <c r="B7" s="39" t="str">
        <f>IF(Мстр3!E17=Мстр3!D15,Мстр3!D19,IF(Мстр3!E17=Мстр3!D19,Мстр3!D15,0))</f>
        <v>Хабиров Марс</v>
      </c>
      <c r="C7" s="128"/>
      <c r="D7" s="120">
        <v>-144</v>
      </c>
      <c r="E7" s="39" t="str">
        <f>IF(Мстр3!H89=Мстр3!G88,Мстр3!G90,IF(Мстр3!H89=Мстр3!G90,Мстр3!G88,0))</f>
        <v>Рахматуллин Равиль</v>
      </c>
      <c r="F7" s="120" t="s">
        <v>83</v>
      </c>
      <c r="G7" s="126"/>
      <c r="H7" s="120">
        <v>-154</v>
      </c>
      <c r="I7" s="35" t="str">
        <f>IF(I5=H4,H6,IF(I5=H6,H4,0))</f>
        <v>Хабиров Марс</v>
      </c>
      <c r="J7" s="126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</row>
    <row r="8" spans="1:21" ht="9.75" customHeight="1">
      <c r="A8" s="120"/>
      <c r="B8" s="126"/>
      <c r="C8" s="113">
        <v>151</v>
      </c>
      <c r="D8" s="127" t="s">
        <v>168</v>
      </c>
      <c r="E8" s="120">
        <v>-146</v>
      </c>
      <c r="F8" s="35" t="str">
        <f>IF(F6=E5,E7,IF(F6=E7,E5,0))</f>
        <v>Рахматуллин Равиль</v>
      </c>
      <c r="G8" s="126"/>
      <c r="H8" s="126"/>
      <c r="I8" s="120" t="s">
        <v>91</v>
      </c>
      <c r="J8" s="126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</row>
    <row r="9" spans="1:21" ht="9.75" customHeight="1">
      <c r="A9" s="120">
        <v>-98</v>
      </c>
      <c r="B9" s="35" t="str">
        <f>IF(Мстр3!E25=Мстр3!D23,Мстр3!D27,IF(Мстр3!E25=Мстр3!D27,Мстр3!D23,0))</f>
        <v>Сагитов Александр</v>
      </c>
      <c r="C9" s="128"/>
      <c r="D9" s="128"/>
      <c r="E9" s="126"/>
      <c r="F9" s="120" t="s">
        <v>84</v>
      </c>
      <c r="G9" s="120">
        <v>-147</v>
      </c>
      <c r="H9" s="35" t="str">
        <f>IF(C6=B5,B7,IF(C6=B7,B5,0))</f>
        <v>Шапошников Александр</v>
      </c>
      <c r="I9" s="126"/>
      <c r="J9" s="126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</row>
    <row r="10" spans="1:21" ht="9.75" customHeight="1">
      <c r="A10" s="120"/>
      <c r="B10" s="113">
        <v>148</v>
      </c>
      <c r="C10" s="130" t="s">
        <v>168</v>
      </c>
      <c r="D10" s="128"/>
      <c r="E10" s="126"/>
      <c r="F10" s="126"/>
      <c r="G10" s="120"/>
      <c r="H10" s="113">
        <v>155</v>
      </c>
      <c r="I10" s="127" t="s">
        <v>145</v>
      </c>
      <c r="J10" s="126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</row>
    <row r="11" spans="1:21" ht="9.75" customHeight="1">
      <c r="A11" s="120">
        <v>-99</v>
      </c>
      <c r="B11" s="39" t="str">
        <f>IF(Мстр3!E33=Мстр3!D31,Мстр3!D35,IF(Мстр3!E33=Мстр3!D35,Мстр3!D31,0))</f>
        <v>Валеев Рустам</v>
      </c>
      <c r="C11" s="126"/>
      <c r="D11" s="128"/>
      <c r="E11" s="126"/>
      <c r="F11" s="126"/>
      <c r="G11" s="120">
        <v>-148</v>
      </c>
      <c r="H11" s="39" t="str">
        <f>IF(C10=B9,B11,IF(C10=B11,B9,0))</f>
        <v>Сагитов Александр</v>
      </c>
      <c r="I11" s="128"/>
      <c r="J11" s="129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</row>
    <row r="12" spans="1:21" ht="9.75" customHeight="1">
      <c r="A12" s="120"/>
      <c r="B12" s="126"/>
      <c r="C12" s="129"/>
      <c r="D12" s="113">
        <v>153</v>
      </c>
      <c r="E12" s="127" t="s">
        <v>168</v>
      </c>
      <c r="F12" s="126"/>
      <c r="G12" s="120"/>
      <c r="H12" s="126"/>
      <c r="I12" s="113">
        <v>157</v>
      </c>
      <c r="J12" s="127" t="s">
        <v>171</v>
      </c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</row>
    <row r="13" spans="1:21" ht="9.75" customHeight="1">
      <c r="A13" s="120">
        <v>-100</v>
      </c>
      <c r="B13" s="35" t="str">
        <f>IF(Мстр3!E41=Мстр3!D39,Мстр3!D43,IF(Мстр3!E41=Мстр3!D43,Мстр3!D39,0))</f>
        <v>Медведев Тарас</v>
      </c>
      <c r="C13" s="126"/>
      <c r="D13" s="128"/>
      <c r="E13" s="120" t="s">
        <v>85</v>
      </c>
      <c r="F13" s="126"/>
      <c r="G13" s="120">
        <v>-149</v>
      </c>
      <c r="H13" s="35" t="str">
        <f>IF(C14=B13,B15,IF(C14=B15,B13,0))</f>
        <v>Медведев Анатолий</v>
      </c>
      <c r="I13" s="128"/>
      <c r="J13" s="132" t="s">
        <v>86</v>
      </c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</row>
    <row r="14" spans="1:21" ht="9.75" customHeight="1">
      <c r="A14" s="120"/>
      <c r="B14" s="113">
        <v>149</v>
      </c>
      <c r="C14" s="127" t="s">
        <v>102</v>
      </c>
      <c r="D14" s="128"/>
      <c r="E14" s="126"/>
      <c r="F14" s="126"/>
      <c r="G14" s="120"/>
      <c r="H14" s="113">
        <v>156</v>
      </c>
      <c r="I14" s="130" t="s">
        <v>171</v>
      </c>
      <c r="J14" s="126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</row>
    <row r="15" spans="1:21" ht="9.75" customHeight="1">
      <c r="A15" s="120">
        <v>-101</v>
      </c>
      <c r="B15" s="39" t="str">
        <f>IF(Мстр3!E49=Мстр3!D47,Мстр3!D51,IF(Мстр3!E49=Мстр3!D51,Мстр3!D47,0))</f>
        <v>Медведев Анатолий</v>
      </c>
      <c r="C15" s="128"/>
      <c r="D15" s="128"/>
      <c r="E15" s="126"/>
      <c r="F15" s="126"/>
      <c r="G15" s="120">
        <v>-150</v>
      </c>
      <c r="H15" s="39" t="str">
        <f>IF(C18=B17,B19,IF(C18=B19,B17,0))</f>
        <v>Мазурин Викентий</v>
      </c>
      <c r="I15" s="120">
        <v>-157</v>
      </c>
      <c r="J15" s="35" t="str">
        <f>IF(J12=I10,I14,IF(J12=I14,I10,0))</f>
        <v>Сагитов Александр</v>
      </c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</row>
    <row r="16" spans="1:21" ht="9.75" customHeight="1">
      <c r="A16" s="120"/>
      <c r="B16" s="126"/>
      <c r="C16" s="113">
        <v>152</v>
      </c>
      <c r="D16" s="130" t="s">
        <v>132</v>
      </c>
      <c r="E16" s="126"/>
      <c r="F16" s="120">
        <v>-155</v>
      </c>
      <c r="G16" s="35" t="str">
        <f>IF(I10=H9,H11,IF(I10=H11,H9,0))</f>
        <v>Шапошников Александр</v>
      </c>
      <c r="H16" s="129"/>
      <c r="I16" s="126"/>
      <c r="J16" s="120" t="s">
        <v>88</v>
      </c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 ht="9.75" customHeight="1">
      <c r="A17" s="120">
        <v>-102</v>
      </c>
      <c r="B17" s="35" t="str">
        <f>IF(Мстр3!E57=Мстр3!D55,Мстр3!D59,IF(Мстр3!E57=Мстр3!D59,Мстр3!D55,0))</f>
        <v>Стародубцев Олег</v>
      </c>
      <c r="C17" s="128"/>
      <c r="D17" s="129"/>
      <c r="E17" s="126"/>
      <c r="F17" s="120"/>
      <c r="G17" s="113">
        <v>158</v>
      </c>
      <c r="H17" s="127" t="s">
        <v>153</v>
      </c>
      <c r="I17" s="126"/>
      <c r="J17" s="126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</row>
    <row r="18" spans="1:21" ht="9.75" customHeight="1">
      <c r="A18" s="120"/>
      <c r="B18" s="113">
        <v>150</v>
      </c>
      <c r="C18" s="130" t="s">
        <v>132</v>
      </c>
      <c r="D18" s="120">
        <v>-153</v>
      </c>
      <c r="E18" s="35" t="str">
        <f>IF(E12=D8,D16,IF(E12=D16,D8,0))</f>
        <v>Стародубцев Олег</v>
      </c>
      <c r="F18" s="120">
        <v>-156</v>
      </c>
      <c r="G18" s="39" t="str">
        <f>IF(I14=H13,H15,IF(I14=H15,H13,0))</f>
        <v>Медведев Анатолий</v>
      </c>
      <c r="H18" s="120" t="s">
        <v>90</v>
      </c>
      <c r="I18" s="126"/>
      <c r="J18" s="126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</row>
    <row r="19" spans="1:21" ht="9.75" customHeight="1">
      <c r="A19" s="120">
        <v>-103</v>
      </c>
      <c r="B19" s="39" t="str">
        <f>IF(Мстр3!E65=Мстр3!D63,Мстр3!D67,IF(Мстр3!E65=Мстр3!D67,Мстр3!D63,0))</f>
        <v>Мазурин Викентий</v>
      </c>
      <c r="C19" s="126"/>
      <c r="D19" s="126"/>
      <c r="E19" s="120" t="s">
        <v>87</v>
      </c>
      <c r="F19" s="126"/>
      <c r="G19" s="120">
        <v>-158</v>
      </c>
      <c r="H19" s="35" t="str">
        <f>IF(H17=G16,G18,IF(H17=G18,G16,0))</f>
        <v>Шапошников Александр</v>
      </c>
      <c r="I19" s="126"/>
      <c r="J19" s="126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</row>
    <row r="20" spans="1:21" ht="9.75" customHeight="1">
      <c r="A20" s="120"/>
      <c r="B20" s="126"/>
      <c r="C20" s="126"/>
      <c r="D20" s="126"/>
      <c r="E20" s="126"/>
      <c r="F20" s="126"/>
      <c r="G20" s="126"/>
      <c r="H20" s="120" t="s">
        <v>92</v>
      </c>
      <c r="I20" s="126"/>
      <c r="J20" s="126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</row>
    <row r="21" spans="1:21" ht="9.75" customHeight="1">
      <c r="A21" s="120">
        <v>-80</v>
      </c>
      <c r="B21" s="35" t="str">
        <f>IF(Мстр3!D7=Мстр3!C6,Мстр3!C8,IF(Мстр3!D7=Мстр3!C8,Мстр3!C6,0))</f>
        <v>Алмаев Раис</v>
      </c>
      <c r="C21" s="126"/>
      <c r="D21" s="126"/>
      <c r="E21" s="126"/>
      <c r="F21" s="126"/>
      <c r="G21" s="126"/>
      <c r="H21" s="120">
        <v>-171</v>
      </c>
      <c r="I21" s="35">
        <f>IF(E28=D24,D32,IF(E28=D32,D24,0))</f>
        <v>0</v>
      </c>
      <c r="J21" s="126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</row>
    <row r="22" spans="1:21" ht="9.75" customHeight="1">
      <c r="A22" s="120"/>
      <c r="B22" s="113">
        <v>159</v>
      </c>
      <c r="C22" s="127" t="s">
        <v>154</v>
      </c>
      <c r="D22" s="126"/>
      <c r="E22" s="126"/>
      <c r="F22" s="126"/>
      <c r="G22" s="126"/>
      <c r="H22" s="126"/>
      <c r="I22" s="113">
        <v>174</v>
      </c>
      <c r="J22" s="127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</row>
    <row r="23" spans="1:21" ht="9.75" customHeight="1">
      <c r="A23" s="120">
        <v>-81</v>
      </c>
      <c r="B23" s="39">
        <f>IF(Мстр3!D11=Мстр3!C10,Мстр3!C12,IF(Мстр3!D11=Мстр3!C12,Мстр3!C10,0))</f>
        <v>0</v>
      </c>
      <c r="C23" s="128"/>
      <c r="D23" s="126"/>
      <c r="E23" s="126"/>
      <c r="F23" s="126"/>
      <c r="G23" s="126"/>
      <c r="H23" s="120">
        <v>-172</v>
      </c>
      <c r="I23" s="39">
        <f>IF(E44=D40,D48,IF(E44=D48,D40,0))</f>
        <v>0</v>
      </c>
      <c r="J23" s="120" t="s">
        <v>173</v>
      </c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</row>
    <row r="24" spans="1:21" ht="9.75" customHeight="1">
      <c r="A24" s="120"/>
      <c r="B24" s="126"/>
      <c r="C24" s="113">
        <v>167</v>
      </c>
      <c r="D24" s="127" t="s">
        <v>154</v>
      </c>
      <c r="E24" s="126"/>
      <c r="F24" s="126"/>
      <c r="G24" s="126"/>
      <c r="H24" s="126"/>
      <c r="I24" s="120">
        <v>-174</v>
      </c>
      <c r="J24" s="35">
        <f>IF(J22=I21,I23,IF(J22=I23,I21,0))</f>
        <v>0</v>
      </c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</row>
    <row r="25" spans="1:21" ht="9.75" customHeight="1">
      <c r="A25" s="120">
        <v>-82</v>
      </c>
      <c r="B25" s="35">
        <f>IF(Мстр3!D15=Мстр3!C14,Мстр3!C16,IF(Мстр3!D15=Мстр3!C16,Мстр3!C14,0))</f>
        <v>0</v>
      </c>
      <c r="C25" s="128"/>
      <c r="D25" s="128"/>
      <c r="E25" s="126"/>
      <c r="F25" s="126"/>
      <c r="G25" s="120">
        <v>-167</v>
      </c>
      <c r="H25" s="35">
        <f>IF(D24=C22,C26,IF(D24=C26,C22,0))</f>
        <v>0</v>
      </c>
      <c r="I25" s="135"/>
      <c r="J25" s="120" t="s">
        <v>174</v>
      </c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</row>
    <row r="26" spans="1:21" ht="9.75" customHeight="1">
      <c r="A26" s="120"/>
      <c r="B26" s="113">
        <v>160</v>
      </c>
      <c r="C26" s="130"/>
      <c r="D26" s="128"/>
      <c r="E26" s="126"/>
      <c r="F26" s="126"/>
      <c r="G26" s="120"/>
      <c r="H26" s="113">
        <v>175</v>
      </c>
      <c r="I26" s="127"/>
      <c r="J26" s="126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</row>
    <row r="27" spans="1:21" ht="9.75" customHeight="1">
      <c r="A27" s="120">
        <v>-83</v>
      </c>
      <c r="B27" s="39">
        <f>IF(Мстр3!D19=Мстр3!C18,Мстр3!C20,IF(Мстр3!D19=Мстр3!C20,Мстр3!C18,0))</f>
        <v>0</v>
      </c>
      <c r="C27" s="126"/>
      <c r="D27" s="128"/>
      <c r="E27" s="126"/>
      <c r="F27" s="126"/>
      <c r="G27" s="120">
        <v>-168</v>
      </c>
      <c r="H27" s="39">
        <f>IF(D32=C30,C34,IF(D32=C34,C30,0))</f>
        <v>0</v>
      </c>
      <c r="I27" s="128"/>
      <c r="J27" s="126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</row>
    <row r="28" spans="1:21" ht="9.75" customHeight="1">
      <c r="A28" s="120"/>
      <c r="B28" s="126"/>
      <c r="C28" s="126"/>
      <c r="D28" s="113">
        <v>171</v>
      </c>
      <c r="E28" s="127" t="s">
        <v>154</v>
      </c>
      <c r="F28" s="126"/>
      <c r="G28" s="120"/>
      <c r="H28" s="126"/>
      <c r="I28" s="113">
        <v>177</v>
      </c>
      <c r="J28" s="127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</row>
    <row r="29" spans="1:21" ht="9.75" customHeight="1">
      <c r="A29" s="120">
        <v>-84</v>
      </c>
      <c r="B29" s="35">
        <f>IF(Мстр3!D23=Мстр3!C22,Мстр3!C24,IF(Мстр3!D23=Мстр3!C24,Мстр3!C22,0))</f>
        <v>0</v>
      </c>
      <c r="C29" s="126"/>
      <c r="D29" s="128"/>
      <c r="E29" s="128"/>
      <c r="F29" s="126"/>
      <c r="G29" s="120">
        <v>-169</v>
      </c>
      <c r="H29" s="35">
        <f>IF(D40=C38,C42,IF(D40=C42,C38,0))</f>
        <v>0</v>
      </c>
      <c r="I29" s="128"/>
      <c r="J29" s="120" t="s">
        <v>175</v>
      </c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</row>
    <row r="30" spans="1:21" ht="9.75" customHeight="1">
      <c r="A30" s="120"/>
      <c r="B30" s="113">
        <v>161</v>
      </c>
      <c r="C30" s="127"/>
      <c r="D30" s="128"/>
      <c r="E30" s="128"/>
      <c r="F30" s="126"/>
      <c r="G30" s="120"/>
      <c r="H30" s="113">
        <v>176</v>
      </c>
      <c r="I30" s="130"/>
      <c r="J30" s="126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</row>
    <row r="31" spans="1:21" ht="9.75" customHeight="1">
      <c r="A31" s="120">
        <v>-85</v>
      </c>
      <c r="B31" s="39">
        <f>IF(Мстр3!D27=Мстр3!C26,Мстр3!C28,IF(Мстр3!D27=Мстр3!C28,Мстр3!C26,0))</f>
        <v>0</v>
      </c>
      <c r="C31" s="128"/>
      <c r="D31" s="128"/>
      <c r="E31" s="128"/>
      <c r="F31" s="126"/>
      <c r="G31" s="120">
        <v>-170</v>
      </c>
      <c r="H31" s="39">
        <f>IF(D48=C46,C50,IF(D48=C50,C46,0))</f>
        <v>0</v>
      </c>
      <c r="I31" s="120">
        <v>-177</v>
      </c>
      <c r="J31" s="35">
        <f>IF(J28=I26,I30,IF(J28=I30,I26,0))</f>
        <v>0</v>
      </c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</row>
    <row r="32" spans="1:21" ht="9.75" customHeight="1">
      <c r="A32" s="120"/>
      <c r="B32" s="126"/>
      <c r="C32" s="113">
        <v>168</v>
      </c>
      <c r="D32" s="130"/>
      <c r="E32" s="128"/>
      <c r="F32" s="120">
        <v>-175</v>
      </c>
      <c r="G32" s="35">
        <f>IF(I26=H25,H27,IF(I26=H27,H25,0))</f>
        <v>0</v>
      </c>
      <c r="H32" s="126"/>
      <c r="I32" s="135"/>
      <c r="J32" s="120" t="s">
        <v>176</v>
      </c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</row>
    <row r="33" spans="1:21" ht="9.75" customHeight="1">
      <c r="A33" s="120">
        <v>-86</v>
      </c>
      <c r="B33" s="35">
        <f>IF(Мстр3!D31=Мстр3!C30,Мстр3!C32,IF(Мстр3!D31=Мстр3!C32,Мстр3!C30,0))</f>
        <v>0</v>
      </c>
      <c r="C33" s="128"/>
      <c r="D33" s="126"/>
      <c r="E33" s="128"/>
      <c r="F33" s="120"/>
      <c r="G33" s="113">
        <v>178</v>
      </c>
      <c r="H33" s="127"/>
      <c r="I33" s="126"/>
      <c r="J33" s="126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</row>
    <row r="34" spans="1:21" ht="9.75" customHeight="1">
      <c r="A34" s="120"/>
      <c r="B34" s="113">
        <v>162</v>
      </c>
      <c r="C34" s="130"/>
      <c r="D34" s="126"/>
      <c r="E34" s="128"/>
      <c r="F34" s="120">
        <v>-176</v>
      </c>
      <c r="G34" s="39">
        <f>IF(I30=H29,H31,IF(I30=H31,H29,0))</f>
        <v>0</v>
      </c>
      <c r="H34" s="120" t="s">
        <v>177</v>
      </c>
      <c r="I34" s="135"/>
      <c r="J34" s="135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</row>
    <row r="35" spans="1:21" ht="9.75" customHeight="1">
      <c r="A35" s="120">
        <v>-87</v>
      </c>
      <c r="B35" s="39">
        <f>IF(Мстр3!D35=Мстр3!C34,Мстр3!C36,IF(Мстр3!D35=Мстр3!C36,Мстр3!C34,0))</f>
        <v>0</v>
      </c>
      <c r="C35" s="126"/>
      <c r="D35" s="126"/>
      <c r="E35" s="133" t="s">
        <v>170</v>
      </c>
      <c r="F35" s="120"/>
      <c r="G35" s="120">
        <v>-178</v>
      </c>
      <c r="H35" s="35">
        <f>IF(H33=G32,G34,IF(H33=G34,G32,0))</f>
        <v>0</v>
      </c>
      <c r="I35" s="126"/>
      <c r="J35" s="126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</row>
    <row r="36" spans="1:21" ht="9.75" customHeight="1">
      <c r="A36" s="120"/>
      <c r="B36" s="126"/>
      <c r="C36" s="126"/>
      <c r="D36" s="126"/>
      <c r="E36" s="134" t="s">
        <v>178</v>
      </c>
      <c r="F36" s="120">
        <v>-159</v>
      </c>
      <c r="G36" s="35">
        <f>IF(C22=B21,B23,IF(C22=B23,B21,0))</f>
        <v>0</v>
      </c>
      <c r="H36" s="120" t="s">
        <v>179</v>
      </c>
      <c r="I36" s="126"/>
      <c r="J36" s="126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</row>
    <row r="37" spans="1:21" ht="9.75" customHeight="1">
      <c r="A37" s="120">
        <v>-88</v>
      </c>
      <c r="B37" s="35">
        <f>IF(Мстр3!D39=Мстр3!C38,Мстр3!C40,IF(Мстр3!D39=Мстр3!C40,Мстр3!C38,0))</f>
        <v>0</v>
      </c>
      <c r="C37" s="126"/>
      <c r="D37" s="126"/>
      <c r="E37" s="128"/>
      <c r="F37" s="120"/>
      <c r="G37" s="113">
        <v>179</v>
      </c>
      <c r="H37" s="137"/>
      <c r="I37" s="126"/>
      <c r="J37" s="126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</row>
    <row r="38" spans="1:21" ht="9.75" customHeight="1">
      <c r="A38" s="120"/>
      <c r="B38" s="113">
        <v>163</v>
      </c>
      <c r="C38" s="127"/>
      <c r="D38" s="126"/>
      <c r="E38" s="144" t="str">
        <f>IF(E35=E28,E44,IF(E35=E44,E28,0))</f>
        <v>Алмаев Раис</v>
      </c>
      <c r="F38" s="120">
        <v>-160</v>
      </c>
      <c r="G38" s="39">
        <f>IF(C26=B25,B27,IF(C26=B27,B25,0))</f>
        <v>0</v>
      </c>
      <c r="H38" s="128"/>
      <c r="I38" s="135"/>
      <c r="J38" s="135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</row>
    <row r="39" spans="1:21" ht="9.75" customHeight="1">
      <c r="A39" s="120">
        <v>-89</v>
      </c>
      <c r="B39" s="39">
        <f>IF(Мстр3!D43=Мстр3!C42,Мстр3!C44,IF(Мстр3!D43=Мстр3!C44,Мстр3!C42,0))</f>
        <v>0</v>
      </c>
      <c r="C39" s="128"/>
      <c r="D39" s="126"/>
      <c r="E39" s="134" t="s">
        <v>180</v>
      </c>
      <c r="F39" s="120"/>
      <c r="G39" s="126"/>
      <c r="H39" s="113">
        <v>183</v>
      </c>
      <c r="I39" s="137"/>
      <c r="J39" s="126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</row>
    <row r="40" spans="1:21" ht="9.75" customHeight="1">
      <c r="A40" s="120"/>
      <c r="B40" s="126"/>
      <c r="C40" s="113">
        <v>169</v>
      </c>
      <c r="D40" s="127"/>
      <c r="E40" s="128"/>
      <c r="F40" s="120">
        <v>-161</v>
      </c>
      <c r="G40" s="35">
        <f>IF(C30=B29,B31,IF(C30=B31,B29,0))</f>
        <v>0</v>
      </c>
      <c r="H40" s="128"/>
      <c r="I40" s="128"/>
      <c r="J40" s="126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</row>
    <row r="41" spans="1:21" ht="9.75" customHeight="1">
      <c r="A41" s="120">
        <v>-90</v>
      </c>
      <c r="B41" s="35">
        <f>IF(Мстр3!D47=Мстр3!C46,Мстр3!C48,IF(Мстр3!D47=Мстр3!C48,Мстр3!C46,0))</f>
        <v>0</v>
      </c>
      <c r="C41" s="128"/>
      <c r="D41" s="128"/>
      <c r="E41" s="128"/>
      <c r="F41" s="120"/>
      <c r="G41" s="113">
        <v>180</v>
      </c>
      <c r="H41" s="138"/>
      <c r="I41" s="128"/>
      <c r="J41" s="126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</row>
    <row r="42" spans="1:21" ht="9.75" customHeight="1">
      <c r="A42" s="120"/>
      <c r="B42" s="113">
        <v>164</v>
      </c>
      <c r="C42" s="130"/>
      <c r="D42" s="128"/>
      <c r="E42" s="128"/>
      <c r="F42" s="120">
        <v>-162</v>
      </c>
      <c r="G42" s="39">
        <f>IF(C34=B33,B35,IF(C34=B35,B33,0))</f>
        <v>0</v>
      </c>
      <c r="H42" s="126"/>
      <c r="I42" s="128"/>
      <c r="J42" s="126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</row>
    <row r="43" spans="1:21" ht="9.75" customHeight="1">
      <c r="A43" s="120">
        <v>-91</v>
      </c>
      <c r="B43" s="39">
        <f>IF(Мстр3!D51=Мстр3!C50,Мстр3!C52,IF(Мстр3!D51=Мстр3!C52,Мстр3!C50,0))</f>
        <v>0</v>
      </c>
      <c r="C43" s="126"/>
      <c r="D43" s="128"/>
      <c r="E43" s="128"/>
      <c r="F43" s="120"/>
      <c r="G43" s="126"/>
      <c r="H43" s="126"/>
      <c r="I43" s="113">
        <v>185</v>
      </c>
      <c r="J43" s="137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</row>
    <row r="44" spans="1:21" ht="9.75" customHeight="1">
      <c r="A44" s="120"/>
      <c r="B44" s="126"/>
      <c r="C44" s="126"/>
      <c r="D44" s="113">
        <v>172</v>
      </c>
      <c r="E44" s="130" t="s">
        <v>170</v>
      </c>
      <c r="F44" s="120">
        <v>-163</v>
      </c>
      <c r="G44" s="35">
        <f>IF(C38=B37,B39,IF(C38=B39,B37,0))</f>
        <v>0</v>
      </c>
      <c r="H44" s="126"/>
      <c r="I44" s="128"/>
      <c r="J44" s="120" t="s">
        <v>181</v>
      </c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</row>
    <row r="45" spans="1:21" ht="9.75" customHeight="1">
      <c r="A45" s="120">
        <v>-92</v>
      </c>
      <c r="B45" s="35">
        <f>IF(Мстр3!D55=Мстр3!C54,Мстр3!C56,IF(Мстр3!D55=Мстр3!C56,Мстр3!C54,0))</f>
        <v>0</v>
      </c>
      <c r="C45" s="126"/>
      <c r="D45" s="128"/>
      <c r="E45" s="126"/>
      <c r="F45" s="120"/>
      <c r="G45" s="113">
        <v>181</v>
      </c>
      <c r="H45" s="137"/>
      <c r="I45" s="128"/>
      <c r="J45" s="126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</row>
    <row r="46" spans="1:21" ht="9.75" customHeight="1">
      <c r="A46" s="120"/>
      <c r="B46" s="113">
        <v>165</v>
      </c>
      <c r="C46" s="127"/>
      <c r="D46" s="128"/>
      <c r="E46" s="126"/>
      <c r="F46" s="120">
        <v>-164</v>
      </c>
      <c r="G46" s="39">
        <f>IF(C42=B41,B43,IF(C42=B43,B41,0))</f>
        <v>0</v>
      </c>
      <c r="H46" s="128"/>
      <c r="I46" s="128"/>
      <c r="J46" s="126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21" ht="9.75" customHeight="1">
      <c r="A47" s="120">
        <v>-93</v>
      </c>
      <c r="B47" s="39">
        <f>IF(Мстр3!D59=Мстр3!C58,Мстр3!C60,IF(Мстр3!D59=Мстр3!C60,Мстр3!C58,0))</f>
        <v>0</v>
      </c>
      <c r="C47" s="128"/>
      <c r="D47" s="128"/>
      <c r="E47" s="126"/>
      <c r="F47" s="120"/>
      <c r="G47" s="126"/>
      <c r="H47" s="113">
        <v>184</v>
      </c>
      <c r="I47" s="138"/>
      <c r="J47" s="126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</row>
    <row r="48" spans="1:21" ht="9.75" customHeight="1">
      <c r="A48" s="120"/>
      <c r="B48" s="126"/>
      <c r="C48" s="113">
        <v>170</v>
      </c>
      <c r="D48" s="130" t="s">
        <v>170</v>
      </c>
      <c r="E48" s="126"/>
      <c r="F48" s="120">
        <v>-165</v>
      </c>
      <c r="G48" s="35">
        <f>IF(C46=B45,B47,IF(C46=B47,B45,0))</f>
        <v>0</v>
      </c>
      <c r="H48" s="128"/>
      <c r="I48" s="126"/>
      <c r="J48" s="126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</row>
    <row r="49" spans="1:21" ht="9.75" customHeight="1">
      <c r="A49" s="120">
        <v>-94</v>
      </c>
      <c r="B49" s="35">
        <f>IF(Мстр3!D63=Мстр3!C62,Мстр3!C64,IF(Мстр3!D63=Мстр3!C64,Мстр3!C62,0))</f>
        <v>0</v>
      </c>
      <c r="C49" s="128"/>
      <c r="D49" s="126"/>
      <c r="E49" s="126"/>
      <c r="F49" s="120"/>
      <c r="G49" s="113">
        <v>182</v>
      </c>
      <c r="H49" s="138"/>
      <c r="I49" s="120">
        <v>-185</v>
      </c>
      <c r="J49" s="35">
        <f>IF(J43=I39,I47,IF(J43=I47,I39,0))</f>
        <v>0</v>
      </c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</row>
    <row r="50" spans="1:21" ht="9.75" customHeight="1">
      <c r="A50" s="120"/>
      <c r="B50" s="113">
        <v>166</v>
      </c>
      <c r="C50" s="130" t="s">
        <v>170</v>
      </c>
      <c r="D50" s="120">
        <v>-179</v>
      </c>
      <c r="E50" s="35">
        <f>IF(H37=G36,G38,IF(H37=G38,G36,0))</f>
        <v>0</v>
      </c>
      <c r="F50" s="120">
        <v>-166</v>
      </c>
      <c r="G50" s="39">
        <f>IF(C50=B49,B51,IF(C50=B51,B49,0))</f>
        <v>0</v>
      </c>
      <c r="H50" s="126"/>
      <c r="I50" s="135"/>
      <c r="J50" s="120" t="s">
        <v>182</v>
      </c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</row>
    <row r="51" spans="1:21" ht="9.75" customHeight="1">
      <c r="A51" s="120">
        <v>-95</v>
      </c>
      <c r="B51" s="39" t="str">
        <f>IF(Мстр3!D67=Мстр3!C66,Мстр3!C68,IF(Мстр3!D67=Мстр3!C68,Мстр3!C66,0))</f>
        <v>Гайсин Альфред</v>
      </c>
      <c r="C51" s="126"/>
      <c r="D51" s="126"/>
      <c r="E51" s="113">
        <v>187</v>
      </c>
      <c r="F51" s="137"/>
      <c r="G51" s="126"/>
      <c r="H51" s="120">
        <v>-183</v>
      </c>
      <c r="I51" s="35">
        <f>IF(I39=H37,H41,IF(I39=H41,H37,0))</f>
        <v>0</v>
      </c>
      <c r="J51" s="126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</row>
    <row r="52" spans="1:21" ht="9.75" customHeight="1">
      <c r="A52" s="120"/>
      <c r="B52" s="126"/>
      <c r="C52" s="126"/>
      <c r="D52" s="120">
        <v>-180</v>
      </c>
      <c r="E52" s="39">
        <f>IF(H41=G40,G42,IF(H41=G42,G40,0))</f>
        <v>0</v>
      </c>
      <c r="F52" s="128"/>
      <c r="G52" s="126"/>
      <c r="H52" s="126"/>
      <c r="I52" s="113">
        <v>186</v>
      </c>
      <c r="J52" s="137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</row>
    <row r="53" spans="1:21" ht="9.75" customHeight="1">
      <c r="A53" s="120"/>
      <c r="B53" s="126"/>
      <c r="C53" s="126"/>
      <c r="D53" s="126"/>
      <c r="E53" s="126"/>
      <c r="F53" s="113">
        <v>189</v>
      </c>
      <c r="G53" s="137"/>
      <c r="H53" s="120">
        <v>-184</v>
      </c>
      <c r="I53" s="39">
        <f>IF(I47=H45,H49,IF(I47=H49,H45,0))</f>
        <v>0</v>
      </c>
      <c r="J53" s="120" t="s">
        <v>183</v>
      </c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</row>
    <row r="54" spans="1:21" ht="9.75" customHeight="1">
      <c r="A54" s="120">
        <v>-64</v>
      </c>
      <c r="B54" s="35" t="str">
        <f>IF(Мстр3!C6=Мстр3!B5,Мстр3!B7,IF(Мстр3!C6=Мстр3!B7,Мстр3!B5,0))</f>
        <v>_</v>
      </c>
      <c r="C54" s="126"/>
      <c r="D54" s="120">
        <v>-181</v>
      </c>
      <c r="E54" s="35">
        <f>IF(H45=G44,G46,IF(H45=G46,G44,0))</f>
        <v>0</v>
      </c>
      <c r="F54" s="128"/>
      <c r="G54" s="120" t="s">
        <v>184</v>
      </c>
      <c r="H54" s="126"/>
      <c r="I54" s="120">
        <v>-186</v>
      </c>
      <c r="J54" s="35">
        <f>IF(J52=I51,I53,IF(J52=I53,I51,0))</f>
        <v>0</v>
      </c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</row>
    <row r="55" spans="1:21" ht="9.75" customHeight="1">
      <c r="A55" s="120"/>
      <c r="B55" s="113">
        <v>191</v>
      </c>
      <c r="C55" s="127"/>
      <c r="D55" s="126"/>
      <c r="E55" s="113">
        <v>188</v>
      </c>
      <c r="F55" s="138"/>
      <c r="G55" s="126"/>
      <c r="H55" s="120">
        <v>-187</v>
      </c>
      <c r="I55" s="35">
        <f>IF(F51=E50,E52,IF(F51=E52,E50,0))</f>
        <v>0</v>
      </c>
      <c r="J55" s="120" t="s">
        <v>185</v>
      </c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</row>
    <row r="56" spans="1:21" ht="9.75" customHeight="1">
      <c r="A56" s="120">
        <v>-65</v>
      </c>
      <c r="B56" s="39">
        <f>IF(Мстр3!C10=Мстр3!B9,Мстр3!B11,IF(Мстр3!C10=Мстр3!B11,Мстр3!B9,0))</f>
        <v>0</v>
      </c>
      <c r="C56" s="128"/>
      <c r="D56" s="120">
        <v>-182</v>
      </c>
      <c r="E56" s="39">
        <f>IF(H49=G48,G50,IF(H49=G50,G48,0))</f>
        <v>0</v>
      </c>
      <c r="F56" s="120">
        <v>-189</v>
      </c>
      <c r="G56" s="35">
        <f>IF(G53=F51,F55,IF(G53=F55,F51,0))</f>
        <v>0</v>
      </c>
      <c r="H56" s="126"/>
      <c r="I56" s="113">
        <v>190</v>
      </c>
      <c r="J56" s="137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</row>
    <row r="57" spans="1:21" ht="9.75" customHeight="1">
      <c r="A57" s="120"/>
      <c r="B57" s="126"/>
      <c r="C57" s="113">
        <v>199</v>
      </c>
      <c r="D57" s="127"/>
      <c r="E57" s="126"/>
      <c r="F57" s="135"/>
      <c r="G57" s="120" t="s">
        <v>186</v>
      </c>
      <c r="H57" s="120">
        <v>-188</v>
      </c>
      <c r="I57" s="39">
        <f>IF(F55=E54,E56,IF(F55=E56,E54,0))</f>
        <v>0</v>
      </c>
      <c r="J57" s="120" t="s">
        <v>187</v>
      </c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</row>
    <row r="58" spans="1:21" ht="9.75" customHeight="1">
      <c r="A58" s="120">
        <v>-66</v>
      </c>
      <c r="B58" s="35">
        <f>IF(Мстр3!C14=Мстр3!B13,Мстр3!B15,IF(Мстр3!C14=Мстр3!B15,Мстр3!B13,0))</f>
        <v>0</v>
      </c>
      <c r="C58" s="128"/>
      <c r="D58" s="128"/>
      <c r="E58" s="120">
        <v>-203</v>
      </c>
      <c r="F58" s="35">
        <f>IF(E61=D57,D65,IF(E61=D65,D57,0))</f>
        <v>0</v>
      </c>
      <c r="G58" s="126"/>
      <c r="H58" s="126"/>
      <c r="I58" s="120">
        <v>-190</v>
      </c>
      <c r="J58" s="35">
        <f>IF(J56=I55,I57,IF(J56=I57,I55,0))</f>
        <v>0</v>
      </c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</row>
    <row r="59" spans="1:21" ht="9.75" customHeight="1">
      <c r="A59" s="120"/>
      <c r="B59" s="113">
        <v>192</v>
      </c>
      <c r="C59" s="130"/>
      <c r="D59" s="128"/>
      <c r="E59" s="126"/>
      <c r="F59" s="113">
        <v>206</v>
      </c>
      <c r="G59" s="137"/>
      <c r="H59" s="126"/>
      <c r="I59" s="126"/>
      <c r="J59" s="120" t="s">
        <v>188</v>
      </c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</row>
    <row r="60" spans="1:21" ht="9.75" customHeight="1">
      <c r="A60" s="120">
        <v>-67</v>
      </c>
      <c r="B60" s="39">
        <f>IF(Мстр3!C18=Мстр3!B17,Мстр3!B19,IF(Мстр3!C18=Мстр3!B19,Мстр3!B17,0))</f>
        <v>0</v>
      </c>
      <c r="C60" s="126"/>
      <c r="D60" s="128"/>
      <c r="E60" s="120">
        <v>-204</v>
      </c>
      <c r="F60" s="39">
        <f>IF(E77=D73,D81,IF(E77=D81,D73,0))</f>
        <v>0</v>
      </c>
      <c r="G60" s="120" t="s">
        <v>189</v>
      </c>
      <c r="H60" s="126"/>
      <c r="I60" s="126"/>
      <c r="J60" s="126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</row>
    <row r="61" spans="1:21" ht="9.75" customHeight="1">
      <c r="A61" s="120"/>
      <c r="B61" s="126"/>
      <c r="C61" s="126"/>
      <c r="D61" s="113">
        <v>203</v>
      </c>
      <c r="E61" s="127"/>
      <c r="F61" s="120">
        <v>-206</v>
      </c>
      <c r="G61" s="35">
        <f>IF(G59=F58,F60,IF(G59=F60,F58,0))</f>
        <v>0</v>
      </c>
      <c r="H61" s="126"/>
      <c r="I61" s="126"/>
      <c r="J61" s="126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</row>
    <row r="62" spans="1:21" ht="9.75" customHeight="1">
      <c r="A62" s="120">
        <v>-68</v>
      </c>
      <c r="B62" s="35">
        <f>IF(Мстр3!C22=Мстр3!B21,Мстр3!B23,IF(Мстр3!C22=Мстр3!B23,Мстр3!B21,0))</f>
        <v>0</v>
      </c>
      <c r="C62" s="126"/>
      <c r="D62" s="128"/>
      <c r="E62" s="128"/>
      <c r="F62" s="135"/>
      <c r="G62" s="120" t="s">
        <v>190</v>
      </c>
      <c r="H62" s="126"/>
      <c r="I62" s="126"/>
      <c r="J62" s="126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</row>
    <row r="63" spans="1:21" ht="9.75" customHeight="1">
      <c r="A63" s="120"/>
      <c r="B63" s="113">
        <v>193</v>
      </c>
      <c r="C63" s="127"/>
      <c r="D63" s="128"/>
      <c r="E63" s="128"/>
      <c r="F63" s="135"/>
      <c r="G63" s="135"/>
      <c r="H63" s="135"/>
      <c r="I63" s="135"/>
      <c r="J63" s="135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</row>
    <row r="64" spans="1:21" ht="9.75" customHeight="1">
      <c r="A64" s="120">
        <v>-69</v>
      </c>
      <c r="B64" s="39">
        <f>IF(Мстр3!C26=Мстр3!B25,Мстр3!B27,IF(Мстр3!C26=Мстр3!B27,Мстр3!B25,0))</f>
        <v>0</v>
      </c>
      <c r="C64" s="128"/>
      <c r="D64" s="128"/>
      <c r="E64" s="128"/>
      <c r="F64" s="126"/>
      <c r="G64" s="120">
        <v>-199</v>
      </c>
      <c r="H64" s="35">
        <f>IF(D57=C55,C59,IF(D57=C59,C55,0))</f>
        <v>0</v>
      </c>
      <c r="I64" s="126"/>
      <c r="J64" s="126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</row>
    <row r="65" spans="1:21" ht="9.75" customHeight="1">
      <c r="A65" s="120"/>
      <c r="B65" s="126"/>
      <c r="C65" s="113">
        <v>200</v>
      </c>
      <c r="D65" s="130"/>
      <c r="E65" s="128"/>
      <c r="F65" s="126"/>
      <c r="G65" s="120"/>
      <c r="H65" s="113">
        <v>207</v>
      </c>
      <c r="I65" s="127"/>
      <c r="J65" s="126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</row>
    <row r="66" spans="1:21" ht="9.75" customHeight="1">
      <c r="A66" s="120">
        <v>-70</v>
      </c>
      <c r="B66" s="35">
        <f>IF(Мстр3!C30=Мстр3!B29,Мстр3!B31,IF(Мстр3!C30=Мстр3!B31,Мстр3!B29,0))</f>
        <v>0</v>
      </c>
      <c r="C66" s="128"/>
      <c r="D66" s="126"/>
      <c r="E66" s="128"/>
      <c r="F66" s="126"/>
      <c r="G66" s="120">
        <v>-200</v>
      </c>
      <c r="H66" s="39">
        <f>IF(D65=C63,C67,IF(D65=C67,C63,0))</f>
        <v>0</v>
      </c>
      <c r="I66" s="128"/>
      <c r="J66" s="126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</row>
    <row r="67" spans="1:21" ht="9.75" customHeight="1">
      <c r="A67" s="120"/>
      <c r="B67" s="113">
        <v>194</v>
      </c>
      <c r="C67" s="130"/>
      <c r="D67" s="126"/>
      <c r="E67" s="128"/>
      <c r="F67" s="135"/>
      <c r="G67" s="120"/>
      <c r="H67" s="126"/>
      <c r="I67" s="113">
        <v>209</v>
      </c>
      <c r="J67" s="127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</row>
    <row r="68" spans="1:21" ht="9.75" customHeight="1">
      <c r="A68" s="120">
        <v>-71</v>
      </c>
      <c r="B68" s="39">
        <f>IF(Мстр3!C34=Мстр3!B33,Мстр3!B35,IF(Мстр3!C34=Мстр3!B35,Мстр3!B33,0))</f>
        <v>0</v>
      </c>
      <c r="C68" s="126"/>
      <c r="D68" s="126"/>
      <c r="E68" s="133"/>
      <c r="F68" s="122"/>
      <c r="G68" s="120">
        <v>-201</v>
      </c>
      <c r="H68" s="35">
        <f>IF(D73=C71,C75,IF(D73=C75,C71,0))</f>
        <v>0</v>
      </c>
      <c r="I68" s="128"/>
      <c r="J68" s="120" t="s">
        <v>191</v>
      </c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</row>
    <row r="69" spans="1:21" ht="9.75" customHeight="1">
      <c r="A69" s="120"/>
      <c r="B69" s="126"/>
      <c r="C69" s="126"/>
      <c r="D69" s="126"/>
      <c r="E69" s="134" t="s">
        <v>192</v>
      </c>
      <c r="F69" s="126"/>
      <c r="G69" s="120"/>
      <c r="H69" s="113">
        <v>208</v>
      </c>
      <c r="I69" s="130"/>
      <c r="J69" s="126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</row>
    <row r="70" spans="1:21" ht="9.75" customHeight="1">
      <c r="A70" s="120">
        <v>-72</v>
      </c>
      <c r="B70" s="35">
        <f>IF(Мстр3!C38=Мстр3!B37,Мстр3!B39,IF(Мстр3!C38=Мстр3!B39,Мстр3!B37,0))</f>
        <v>0</v>
      </c>
      <c r="C70" s="126"/>
      <c r="D70" s="126"/>
      <c r="E70" s="128"/>
      <c r="F70" s="122">
        <v>205</v>
      </c>
      <c r="G70" s="120">
        <v>-202</v>
      </c>
      <c r="H70" s="39">
        <f>IF(D81=C79,C83,IF(D81=C83,C79,0))</f>
        <v>0</v>
      </c>
      <c r="I70" s="120">
        <v>-209</v>
      </c>
      <c r="J70" s="35">
        <f>IF(J67=I65,I69,IF(J67=I69,I65,0))</f>
        <v>0</v>
      </c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</row>
    <row r="71" spans="1:21" ht="9.75" customHeight="1">
      <c r="A71" s="120"/>
      <c r="B71" s="113">
        <v>195</v>
      </c>
      <c r="C71" s="127"/>
      <c r="D71" s="126"/>
      <c r="E71" s="144">
        <f>IF(E68=E61,E77,IF(E68=E77,E61,0))</f>
        <v>0</v>
      </c>
      <c r="F71" s="120">
        <v>-191</v>
      </c>
      <c r="G71" s="35" t="str">
        <f>IF(C55=B54,B56,IF(C55=B56,B54,0))</f>
        <v>_</v>
      </c>
      <c r="H71" s="126"/>
      <c r="I71" s="135"/>
      <c r="J71" s="120" t="s">
        <v>193</v>
      </c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</row>
    <row r="72" spans="1:21" ht="9.75" customHeight="1">
      <c r="A72" s="120">
        <v>-73</v>
      </c>
      <c r="B72" s="39">
        <f>IF(Мстр3!C42=Мстр3!B41,Мстр3!B43,IF(Мстр3!C42=Мстр3!B43,Мстр3!B41,0))</f>
        <v>0</v>
      </c>
      <c r="C72" s="128"/>
      <c r="D72" s="126"/>
      <c r="E72" s="134" t="s">
        <v>194</v>
      </c>
      <c r="F72" s="126"/>
      <c r="G72" s="113">
        <v>211</v>
      </c>
      <c r="H72" s="127"/>
      <c r="I72" s="126"/>
      <c r="J72" s="126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</row>
    <row r="73" spans="1:21" ht="9.75" customHeight="1">
      <c r="A73" s="120"/>
      <c r="B73" s="126"/>
      <c r="C73" s="113">
        <v>201</v>
      </c>
      <c r="D73" s="127"/>
      <c r="E73" s="128"/>
      <c r="F73" s="120">
        <v>-192</v>
      </c>
      <c r="G73" s="39">
        <f>IF(C59=B58,B60,IF(C59=B60,B58,0))</f>
        <v>0</v>
      </c>
      <c r="H73" s="128"/>
      <c r="I73" s="126"/>
      <c r="J73" s="126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</row>
    <row r="74" spans="1:21" ht="9.75" customHeight="1">
      <c r="A74" s="120">
        <v>-74</v>
      </c>
      <c r="B74" s="35">
        <f>IF(Мстр3!C46=Мстр3!B45,Мстр3!B47,IF(Мстр3!C46=Мстр3!B47,Мстр3!B45,0))</f>
        <v>0</v>
      </c>
      <c r="C74" s="128"/>
      <c r="D74" s="128"/>
      <c r="E74" s="128"/>
      <c r="F74" s="126"/>
      <c r="G74" s="126"/>
      <c r="H74" s="113">
        <v>215</v>
      </c>
      <c r="I74" s="127"/>
      <c r="J74" s="126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</row>
    <row r="75" spans="1:21" ht="9.75" customHeight="1">
      <c r="A75" s="120"/>
      <c r="B75" s="113">
        <v>196</v>
      </c>
      <c r="C75" s="130"/>
      <c r="D75" s="128"/>
      <c r="E75" s="128"/>
      <c r="F75" s="120">
        <v>-193</v>
      </c>
      <c r="G75" s="35">
        <f>IF(C63=B62,B64,IF(C63=B64,B62,0))</f>
        <v>0</v>
      </c>
      <c r="H75" s="128"/>
      <c r="I75" s="128"/>
      <c r="J75" s="126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</row>
    <row r="76" spans="1:21" ht="9.75" customHeight="1">
      <c r="A76" s="120">
        <v>-75</v>
      </c>
      <c r="B76" s="39">
        <f>IF(Мстр3!C50=Мстр3!B49,Мстр3!B51,IF(Мстр3!C50=Мстр3!B51,Мстр3!B49,0))</f>
        <v>0</v>
      </c>
      <c r="C76" s="126"/>
      <c r="D76" s="128"/>
      <c r="E76" s="128"/>
      <c r="F76" s="120"/>
      <c r="G76" s="113">
        <v>212</v>
      </c>
      <c r="H76" s="130"/>
      <c r="I76" s="128"/>
      <c r="J76" s="126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</row>
    <row r="77" spans="1:21" ht="9.75" customHeight="1">
      <c r="A77" s="120"/>
      <c r="B77" s="126"/>
      <c r="C77" s="126"/>
      <c r="D77" s="113">
        <v>204</v>
      </c>
      <c r="E77" s="130"/>
      <c r="F77" s="120">
        <v>-194</v>
      </c>
      <c r="G77" s="39">
        <f>IF(C67=B66,B68,IF(C67=B68,B66,0))</f>
        <v>0</v>
      </c>
      <c r="H77" s="126"/>
      <c r="I77" s="128"/>
      <c r="J77" s="126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</row>
    <row r="78" spans="1:21" ht="9.75" customHeight="1">
      <c r="A78" s="120">
        <v>-76</v>
      </c>
      <c r="B78" s="35">
        <f>IF(Мстр3!C54=Мстр3!B53,Мстр3!B55,IF(Мстр3!C54=Мстр3!B55,Мстр3!B53,0))</f>
        <v>0</v>
      </c>
      <c r="C78" s="126"/>
      <c r="D78" s="128"/>
      <c r="E78" s="126"/>
      <c r="F78" s="120"/>
      <c r="G78" s="126"/>
      <c r="H78" s="126"/>
      <c r="I78" s="113">
        <v>217</v>
      </c>
      <c r="J78" s="127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</row>
    <row r="79" spans="1:21" ht="9.75" customHeight="1">
      <c r="A79" s="120"/>
      <c r="B79" s="113">
        <v>197</v>
      </c>
      <c r="C79" s="127"/>
      <c r="D79" s="128"/>
      <c r="E79" s="126"/>
      <c r="F79" s="120">
        <v>-195</v>
      </c>
      <c r="G79" s="35">
        <f>IF(C71=B70,B72,IF(C71=B72,B70,0))</f>
        <v>0</v>
      </c>
      <c r="H79" s="126"/>
      <c r="I79" s="128"/>
      <c r="J79" s="120" t="s">
        <v>195</v>
      </c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</row>
    <row r="80" spans="1:21" ht="9.75" customHeight="1">
      <c r="A80" s="120">
        <v>-77</v>
      </c>
      <c r="B80" s="39">
        <f>IF(Мстр3!C58=Мстр3!B57,Мстр3!B59,IF(Мстр3!C58=Мстр3!B59,Мстр3!B57,0))</f>
        <v>0</v>
      </c>
      <c r="C80" s="128"/>
      <c r="D80" s="128"/>
      <c r="E80" s="126"/>
      <c r="F80" s="120"/>
      <c r="G80" s="113">
        <v>213</v>
      </c>
      <c r="H80" s="127"/>
      <c r="I80" s="128"/>
      <c r="J80" s="126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</row>
    <row r="81" spans="1:21" ht="9.75" customHeight="1">
      <c r="A81" s="120"/>
      <c r="B81" s="126"/>
      <c r="C81" s="113">
        <v>202</v>
      </c>
      <c r="D81" s="130"/>
      <c r="E81" s="126"/>
      <c r="F81" s="120">
        <v>-196</v>
      </c>
      <c r="G81" s="39">
        <f>IF(C75=B74,B76,IF(C75=B76,B74,0))</f>
        <v>0</v>
      </c>
      <c r="H81" s="128"/>
      <c r="I81" s="128"/>
      <c r="J81" s="126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</row>
    <row r="82" spans="1:21" ht="9.75" customHeight="1">
      <c r="A82" s="120">
        <v>-78</v>
      </c>
      <c r="B82" s="35">
        <f>IF(Мстр3!C62=Мстр3!B61,Мстр3!B63,IF(Мстр3!C62=Мстр3!B63,Мстр3!B61,0))</f>
        <v>0</v>
      </c>
      <c r="C82" s="128"/>
      <c r="D82" s="126"/>
      <c r="E82" s="126"/>
      <c r="F82" s="120"/>
      <c r="G82" s="126"/>
      <c r="H82" s="113">
        <v>216</v>
      </c>
      <c r="I82" s="130"/>
      <c r="J82" s="126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</row>
    <row r="83" spans="1:21" ht="9.75" customHeight="1">
      <c r="A83" s="120"/>
      <c r="B83" s="113">
        <v>198</v>
      </c>
      <c r="C83" s="130"/>
      <c r="D83" s="126"/>
      <c r="E83" s="126"/>
      <c r="F83" s="120">
        <v>-197</v>
      </c>
      <c r="G83" s="35">
        <f>IF(C79=B78,B80,IF(C79=B80,B78,0))</f>
        <v>0</v>
      </c>
      <c r="H83" s="128"/>
      <c r="I83" s="126"/>
      <c r="J83" s="126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</row>
    <row r="84" spans="1:21" ht="9.75" customHeight="1">
      <c r="A84" s="120">
        <v>-79</v>
      </c>
      <c r="B84" s="39" t="str">
        <f>IF(Мстр3!C66=Мстр3!B65,Мстр3!B67,IF(Мстр3!C66=Мстр3!B67,Мстр3!B65,0))</f>
        <v>_</v>
      </c>
      <c r="C84" s="126"/>
      <c r="D84" s="126"/>
      <c r="E84" s="126"/>
      <c r="F84" s="120"/>
      <c r="G84" s="113">
        <v>214</v>
      </c>
      <c r="H84" s="130"/>
      <c r="I84" s="120">
        <v>-217</v>
      </c>
      <c r="J84" s="35">
        <f>IF(J78=I74,I82,IF(J78=I82,I74,0))</f>
        <v>0</v>
      </c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</row>
    <row r="85" spans="1:21" ht="9.75" customHeight="1">
      <c r="A85" s="120"/>
      <c r="B85" s="126"/>
      <c r="C85" s="126"/>
      <c r="D85" s="120">
        <v>-207</v>
      </c>
      <c r="E85" s="35">
        <f>IF(I65=H64,H66,IF(I65=H66,H64,0))</f>
        <v>0</v>
      </c>
      <c r="F85" s="120">
        <v>-198</v>
      </c>
      <c r="G85" s="39" t="str">
        <f>IF(C83=B82,B84,IF(C83=B84,B82,0))</f>
        <v>_</v>
      </c>
      <c r="H85" s="126"/>
      <c r="I85" s="135"/>
      <c r="J85" s="120" t="s">
        <v>196</v>
      </c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</row>
    <row r="86" spans="1:21" ht="9.75" customHeight="1">
      <c r="A86" s="120">
        <v>-211</v>
      </c>
      <c r="B86" s="35" t="str">
        <f>IF(H72=G71,G73,IF(H72=G73,G71,0))</f>
        <v>_</v>
      </c>
      <c r="C86" s="135"/>
      <c r="D86" s="120"/>
      <c r="E86" s="113">
        <v>210</v>
      </c>
      <c r="F86" s="127"/>
      <c r="G86" s="126"/>
      <c r="H86" s="126"/>
      <c r="I86" s="126"/>
      <c r="J86" s="126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</row>
    <row r="87" spans="1:21" ht="9.75" customHeight="1">
      <c r="A87" s="120"/>
      <c r="B87" s="113">
        <v>219</v>
      </c>
      <c r="C87" s="127"/>
      <c r="D87" s="120">
        <v>-208</v>
      </c>
      <c r="E87" s="39">
        <f>IF(I69=H68,H70,IF(I69=H70,H68,0))</f>
        <v>0</v>
      </c>
      <c r="F87" s="120" t="s">
        <v>197</v>
      </c>
      <c r="G87" s="126"/>
      <c r="H87" s="120">
        <v>-215</v>
      </c>
      <c r="I87" s="35">
        <f>IF(I74=H72,H76,IF(I74=H76,H72,0))</f>
        <v>0</v>
      </c>
      <c r="J87" s="126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</row>
    <row r="88" spans="1:21" ht="9.75" customHeight="1">
      <c r="A88" s="120">
        <v>-212</v>
      </c>
      <c r="B88" s="39">
        <f>IF(H76=G75,G77,IF(H76=G77,G75,0))</f>
        <v>0</v>
      </c>
      <c r="C88" s="128"/>
      <c r="D88" s="126"/>
      <c r="E88" s="120">
        <v>-210</v>
      </c>
      <c r="F88" s="35">
        <f>IF(F86=E85,E87,IF(F86=E87,E85,0))</f>
        <v>0</v>
      </c>
      <c r="G88" s="126"/>
      <c r="H88" s="126"/>
      <c r="I88" s="113">
        <v>218</v>
      </c>
      <c r="J88" s="127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</row>
    <row r="89" spans="1:21" ht="9.75" customHeight="1">
      <c r="A89" s="120"/>
      <c r="B89" s="126"/>
      <c r="C89" s="113">
        <v>221</v>
      </c>
      <c r="D89" s="127"/>
      <c r="E89" s="126"/>
      <c r="F89" s="120" t="s">
        <v>198</v>
      </c>
      <c r="G89" s="126"/>
      <c r="H89" s="120">
        <v>-216</v>
      </c>
      <c r="I89" s="39">
        <f>IF(I82=H80,H84,IF(I82=H84,H80,0))</f>
        <v>0</v>
      </c>
      <c r="J89" s="120" t="s">
        <v>199</v>
      </c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</row>
    <row r="90" spans="1:21" ht="9.75" customHeight="1">
      <c r="A90" s="120">
        <v>-213</v>
      </c>
      <c r="B90" s="35">
        <f>IF(H80=G79,G81,IF(H80=G81,G79,0))</f>
        <v>0</v>
      </c>
      <c r="C90" s="128"/>
      <c r="D90" s="120" t="s">
        <v>200</v>
      </c>
      <c r="E90" s="126"/>
      <c r="F90" s="126"/>
      <c r="G90" s="126"/>
      <c r="H90" s="126"/>
      <c r="I90" s="120">
        <v>-218</v>
      </c>
      <c r="J90" s="35">
        <f>IF(J88=I87,I89,IF(J88=I89,I87,0))</f>
        <v>0</v>
      </c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</row>
    <row r="91" spans="1:21" ht="9.75" customHeight="1">
      <c r="A91" s="120"/>
      <c r="B91" s="113">
        <v>220</v>
      </c>
      <c r="C91" s="130"/>
      <c r="D91" s="126"/>
      <c r="E91" s="120">
        <v>-219</v>
      </c>
      <c r="F91" s="35" t="str">
        <f>IF(C87=B86,B88,IF(C87=B88,B86,0))</f>
        <v>_</v>
      </c>
      <c r="G91" s="126"/>
      <c r="H91" s="126"/>
      <c r="I91" s="135"/>
      <c r="J91" s="120" t="s">
        <v>201</v>
      </c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</row>
    <row r="92" spans="1:21" ht="9.75" customHeight="1">
      <c r="A92" s="120">
        <v>-214</v>
      </c>
      <c r="B92" s="39" t="str">
        <f>IF(H84=G83,G85,IF(H84=G85,G83,0))</f>
        <v>_</v>
      </c>
      <c r="C92" s="120">
        <v>-221</v>
      </c>
      <c r="D92" s="35">
        <f>IF(D89=C87,C91,IF(D89=C91,C87,0))</f>
        <v>0</v>
      </c>
      <c r="E92" s="126"/>
      <c r="F92" s="113">
        <v>222</v>
      </c>
      <c r="G92" s="127"/>
      <c r="H92" s="126"/>
      <c r="I92" s="126"/>
      <c r="J92" s="126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</row>
    <row r="93" spans="1:21" ht="9.75" customHeight="1">
      <c r="A93" s="126"/>
      <c r="B93" s="126"/>
      <c r="C93" s="135"/>
      <c r="D93" s="120" t="s">
        <v>202</v>
      </c>
      <c r="E93" s="120">
        <v>-220</v>
      </c>
      <c r="F93" s="39" t="str">
        <f>IF(C91=B90,B92,IF(C91=B92,B90,0))</f>
        <v>_</v>
      </c>
      <c r="G93" s="120" t="s">
        <v>203</v>
      </c>
      <c r="H93" s="126"/>
      <c r="I93" s="126"/>
      <c r="J93" s="126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</row>
    <row r="94" spans="1:21" ht="9.75" customHeight="1">
      <c r="A94" s="126"/>
      <c r="B94" s="126"/>
      <c r="C94" s="126"/>
      <c r="D94" s="126"/>
      <c r="E94" s="126"/>
      <c r="F94" s="120">
        <v>-222</v>
      </c>
      <c r="G94" s="35">
        <f>IF(G92=F91,F93,IF(G92=F93,F91,0))</f>
        <v>0</v>
      </c>
      <c r="H94" s="135"/>
      <c r="I94" s="126"/>
      <c r="J94" s="126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</row>
    <row r="95" spans="1:21" ht="9.75" customHeight="1">
      <c r="A95" s="126"/>
      <c r="B95" s="126"/>
      <c r="C95" s="126"/>
      <c r="D95" s="126"/>
      <c r="E95" s="126"/>
      <c r="F95" s="126"/>
      <c r="G95" s="120" t="s">
        <v>204</v>
      </c>
      <c r="H95" s="135"/>
      <c r="I95" s="135"/>
      <c r="J95" s="135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</row>
    <row r="96" spans="1:21" ht="6" customHeight="1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</row>
    <row r="97" spans="1:21" ht="6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</row>
    <row r="98" spans="1:21" ht="6" customHeight="1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</row>
    <row r="99" spans="1:21" ht="6" customHeight="1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</row>
    <row r="100" spans="1:21" ht="6" customHeight="1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</row>
    <row r="101" spans="1:21" ht="6" customHeight="1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</row>
    <row r="102" spans="1:21" ht="6" customHeight="1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</row>
    <row r="103" spans="1:21" ht="6" customHeight="1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</row>
    <row r="104" spans="1:21" ht="6" customHeight="1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</row>
    <row r="105" spans="1:21" ht="6" customHeight="1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</row>
    <row r="106" spans="1:21" ht="6" customHeight="1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</row>
    <row r="107" spans="1:21" ht="6" customHeight="1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</row>
    <row r="108" spans="1:21" ht="6" customHeight="1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</row>
    <row r="109" spans="1:21" ht="6" customHeight="1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</row>
    <row r="110" spans="1:21" ht="6" customHeight="1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</row>
    <row r="111" spans="1:21" ht="6" customHeight="1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</row>
    <row r="112" spans="1:21" ht="6" customHeight="1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</row>
    <row r="113" spans="1:21" ht="6" customHeight="1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</row>
    <row r="114" spans="1:21" ht="6" customHeight="1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</row>
    <row r="115" spans="1:21" ht="6" customHeight="1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</row>
    <row r="116" spans="1:21" ht="6" customHeight="1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</row>
    <row r="117" spans="1:21" ht="6" customHeight="1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</row>
    <row r="118" spans="1:21" ht="6" customHeight="1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</row>
    <row r="119" spans="1:21" ht="6" customHeight="1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</row>
    <row r="120" spans="1:21" ht="6" customHeight="1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</row>
    <row r="121" spans="1:21" ht="6" customHeight="1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</row>
    <row r="122" spans="1:21" ht="6" customHeight="1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</row>
    <row r="123" spans="1:21" ht="6" customHeight="1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</row>
    <row r="124" spans="1:21" ht="6" customHeight="1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</row>
    <row r="125" spans="1:21" ht="6" customHeight="1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</row>
    <row r="126" spans="1:21" ht="6" customHeight="1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</row>
    <row r="127" spans="1:21" ht="6" customHeight="1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</row>
    <row r="128" spans="1:21" ht="6" customHeight="1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</row>
    <row r="129" spans="1:21" ht="6" customHeight="1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</row>
    <row r="130" spans="1:21" ht="6" customHeight="1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</row>
    <row r="131" spans="1:21" ht="6" customHeight="1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</row>
    <row r="132" spans="1:21" ht="6" customHeight="1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</row>
    <row r="133" spans="1:21" ht="6" customHeight="1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</row>
    <row r="134" spans="1:21" ht="6" customHeight="1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</row>
    <row r="135" spans="1:21" ht="6" customHeight="1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</row>
    <row r="136" spans="1:21" ht="6" customHeight="1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</row>
    <row r="137" spans="1:21" ht="6" customHeigh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</row>
    <row r="138" spans="1:21" ht="6" customHeight="1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</row>
    <row r="139" spans="1:21" ht="6" customHeight="1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</row>
    <row r="140" spans="1:21" ht="6" customHeight="1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</row>
    <row r="141" spans="1:21" ht="6" customHeight="1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</row>
    <row r="142" spans="1:21" ht="6" customHeight="1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</row>
    <row r="143" spans="1:21" ht="6" customHeight="1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</row>
    <row r="144" spans="1:21" ht="6" customHeight="1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</row>
    <row r="145" spans="1:21" ht="6" customHeight="1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</row>
    <row r="146" spans="1:21" ht="6" customHeight="1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</row>
    <row r="147" spans="1:21" ht="6" customHeight="1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</row>
    <row r="148" spans="1:21" ht="6" customHeight="1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</row>
    <row r="149" spans="1:21" ht="6" customHeight="1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</row>
    <row r="150" spans="1:21" ht="6" customHeight="1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</row>
    <row r="151" spans="1:21" ht="6" customHeight="1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</row>
    <row r="152" spans="1:21" ht="6" customHeight="1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</row>
    <row r="153" spans="1:21" ht="6" customHeight="1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</row>
    <row r="154" spans="1:21" ht="6" customHeight="1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</row>
    <row r="155" spans="1:21" ht="6" customHeight="1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</row>
    <row r="156" spans="1:21" ht="6" customHeight="1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</row>
    <row r="157" spans="1:21" ht="6" customHeight="1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</row>
    <row r="158" spans="1:21" ht="6" customHeight="1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</row>
    <row r="159" spans="1:21" ht="6" customHeight="1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</row>
    <row r="160" spans="1:21" ht="6" customHeight="1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</row>
    <row r="161" spans="1:21" ht="6" customHeight="1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</row>
    <row r="162" spans="1:21" ht="6" customHeight="1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</row>
    <row r="163" spans="1:21" ht="6" customHeight="1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</row>
    <row r="164" spans="1:21" ht="6" customHeight="1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</row>
    <row r="165" spans="1:21" ht="6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</row>
    <row r="166" spans="1:21" ht="6" customHeight="1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</row>
    <row r="167" spans="1:21" ht="6" customHeight="1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</row>
    <row r="168" spans="1:21" ht="6" customHeight="1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</row>
    <row r="169" spans="1:21" ht="6" customHeight="1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</row>
    <row r="170" spans="1:21" ht="6" customHeigh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</row>
    <row r="171" spans="1:21" ht="6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</row>
    <row r="172" spans="1:21" ht="6" customHeight="1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</row>
    <row r="173" spans="1:21" ht="6" customHeight="1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</row>
    <row r="174" spans="1:21" ht="6" customHeight="1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</row>
    <row r="175" spans="1:21" ht="6" customHeight="1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</row>
    <row r="176" spans="1:21" ht="6" customHeight="1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</row>
    <row r="177" spans="1:21" ht="6" customHeight="1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</row>
    <row r="178" spans="1:21" ht="6" customHeight="1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</row>
    <row r="179" spans="1:21" ht="6" customHeight="1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</row>
    <row r="180" spans="1:21" ht="6" customHeight="1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</row>
    <row r="181" spans="1:21" ht="6" customHeight="1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</row>
    <row r="182" spans="1:21" ht="6" customHeight="1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</row>
    <row r="183" spans="1:21" ht="6" customHeight="1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</row>
    <row r="184" spans="1:21" ht="6" customHeight="1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</row>
    <row r="185" spans="1:21" ht="6" customHeight="1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</row>
    <row r="186" spans="1:21" ht="6" customHeight="1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</row>
    <row r="187" spans="1:21" ht="6" customHeight="1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</row>
    <row r="188" spans="1:21" ht="6" customHeight="1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</row>
    <row r="189" spans="1:21" ht="6" customHeight="1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</row>
    <row r="190" spans="1:21" ht="6" customHeight="1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</row>
  </sheetData>
  <sheetProtection sheet="1" objects="1" scenarios="1"/>
  <mergeCells count="3">
    <mergeCell ref="A3:J3"/>
    <mergeCell ref="A1:J1"/>
    <mergeCell ref="A2:J2"/>
  </mergeCells>
  <conditionalFormatting sqref="A4:J95 C2:D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4" customWidth="1"/>
    <col min="2" max="16384" width="9.125" style="4" customWidth="1"/>
  </cols>
  <sheetData>
    <row r="1" spans="1:9" ht="18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spans="1:9" ht="15.75">
      <c r="A2" s="93" t="s">
        <v>16</v>
      </c>
      <c r="B2" s="93"/>
      <c r="C2" s="93"/>
      <c r="D2" s="93"/>
      <c r="E2" s="93"/>
      <c r="F2" s="93"/>
      <c r="G2" s="93"/>
      <c r="H2" s="93"/>
      <c r="I2" s="93"/>
    </row>
    <row r="3" spans="1:9" ht="15.75">
      <c r="A3" s="95">
        <v>40600</v>
      </c>
      <c r="B3" s="95"/>
      <c r="C3" s="95"/>
      <c r="D3" s="95"/>
      <c r="E3" s="95"/>
      <c r="F3" s="95"/>
      <c r="G3" s="95"/>
      <c r="H3" s="95"/>
      <c r="I3" s="95"/>
    </row>
    <row r="4" spans="1:9" ht="12.75">
      <c r="A4" s="94"/>
      <c r="B4" s="94"/>
      <c r="C4" s="94"/>
      <c r="D4" s="94"/>
      <c r="E4" s="94"/>
      <c r="F4" s="94"/>
      <c r="G4" s="94"/>
      <c r="H4" s="94"/>
      <c r="I4" s="94"/>
    </row>
    <row r="5" spans="1:9" ht="15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6" t="s">
        <v>17</v>
      </c>
      <c r="B6" s="7" t="s">
        <v>2</v>
      </c>
      <c r="C6" s="8" t="s">
        <v>18</v>
      </c>
      <c r="D6" s="8"/>
      <c r="E6" s="8"/>
      <c r="F6" s="8"/>
      <c r="G6" s="8"/>
      <c r="H6" s="8"/>
      <c r="I6" s="8"/>
    </row>
    <row r="7" spans="1:9" ht="18">
      <c r="A7" s="9" t="s">
        <v>19</v>
      </c>
      <c r="B7" s="10">
        <v>1</v>
      </c>
      <c r="C7" s="11" t="str">
        <f>5!E12</f>
        <v>Насыров Рустам</v>
      </c>
      <c r="D7" s="8"/>
      <c r="E7" s="8"/>
      <c r="F7" s="8"/>
      <c r="G7" s="8"/>
      <c r="H7" s="8"/>
      <c r="I7" s="12"/>
    </row>
    <row r="8" spans="1:9" ht="18">
      <c r="A8" s="9" t="s">
        <v>20</v>
      </c>
      <c r="B8" s="10">
        <v>2</v>
      </c>
      <c r="C8" s="11" t="str">
        <f>5!E19</f>
        <v>Дядин Дмитрий</v>
      </c>
      <c r="D8" s="8"/>
      <c r="E8" s="8"/>
      <c r="F8" s="8"/>
      <c r="G8" s="8"/>
      <c r="H8" s="8"/>
      <c r="I8" s="12"/>
    </row>
    <row r="9" spans="1:9" ht="18">
      <c r="A9" s="9" t="s">
        <v>21</v>
      </c>
      <c r="B9" s="10">
        <v>3</v>
      </c>
      <c r="C9" s="11" t="str">
        <f>5!E25</f>
        <v>Баянова Альбина</v>
      </c>
      <c r="D9" s="8"/>
      <c r="E9" s="8"/>
      <c r="F9" s="8"/>
      <c r="G9" s="8"/>
      <c r="H9" s="8"/>
      <c r="I9" s="12"/>
    </row>
    <row r="10" spans="1:9" ht="18">
      <c r="A10" s="9" t="s">
        <v>9</v>
      </c>
      <c r="B10" s="10">
        <v>4</v>
      </c>
      <c r="C10" s="11" t="str">
        <f>5!E28</f>
        <v>Качкинов Эльвир</v>
      </c>
      <c r="D10" s="8"/>
      <c r="E10" s="8"/>
      <c r="F10" s="8"/>
      <c r="G10" s="8"/>
      <c r="H10" s="8"/>
      <c r="I10" s="8"/>
    </row>
    <row r="11" spans="1:9" ht="18">
      <c r="A11" s="9" t="s">
        <v>15</v>
      </c>
      <c r="B11" s="10">
        <v>5</v>
      </c>
      <c r="C11" s="11" t="str">
        <f>5!E31</f>
        <v>Галеев Тимур</v>
      </c>
      <c r="D11" s="8"/>
      <c r="E11" s="8"/>
      <c r="F11" s="8"/>
      <c r="G11" s="8"/>
      <c r="H11" s="8"/>
      <c r="I11" s="8"/>
    </row>
    <row r="12" spans="1:9" ht="18">
      <c r="A12" s="9" t="s">
        <v>22</v>
      </c>
      <c r="B12" s="10">
        <v>6</v>
      </c>
      <c r="C12" s="11" t="str">
        <f>5!E33</f>
        <v>Абдеев Арслан</v>
      </c>
      <c r="D12" s="8"/>
      <c r="E12" s="8"/>
      <c r="F12" s="8"/>
      <c r="G12" s="8"/>
      <c r="H12" s="8"/>
      <c r="I12" s="8"/>
    </row>
    <row r="13" spans="1:9" ht="18">
      <c r="A13" s="9" t="s">
        <v>23</v>
      </c>
      <c r="B13" s="10">
        <v>7</v>
      </c>
      <c r="C13" s="11" t="str">
        <f>5!C33</f>
        <v>Фархутдинов Артур</v>
      </c>
      <c r="D13" s="8"/>
      <c r="E13" s="8"/>
      <c r="F13" s="8"/>
      <c r="G13" s="8"/>
      <c r="H13" s="8"/>
      <c r="I13" s="8"/>
    </row>
    <row r="14" spans="1:9" ht="18">
      <c r="A14" s="9" t="s">
        <v>24</v>
      </c>
      <c r="B14" s="10">
        <v>8</v>
      </c>
      <c r="C14" s="11" t="str">
        <f>5!C35</f>
        <v>_</v>
      </c>
      <c r="D14" s="8"/>
      <c r="E14" s="8"/>
      <c r="F14" s="8"/>
      <c r="G14" s="8"/>
      <c r="H14" s="8"/>
      <c r="I14" s="8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3" customWidth="1"/>
    <col min="2" max="4" width="23.75390625" style="13" customWidth="1"/>
    <col min="5" max="13" width="3.75390625" style="13" customWidth="1"/>
    <col min="14" max="16384" width="2.75390625" style="13" customWidth="1"/>
  </cols>
  <sheetData>
    <row r="1" spans="1:10" ht="18">
      <c r="A1" s="97" t="str">
        <f>Сп5!A1</f>
        <v>Кубок Башкортостана 2011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5.75">
      <c r="A2" s="98" t="str">
        <f>Сп5!A2</f>
        <v>1/64 финала Турнира День Космонавтики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>
      <c r="A3" s="96">
        <f>Сп5!A3</f>
        <v>40600</v>
      </c>
      <c r="B3" s="96"/>
      <c r="C3" s="96"/>
      <c r="D3" s="96"/>
      <c r="E3" s="96"/>
      <c r="F3" s="96"/>
      <c r="G3" s="96"/>
      <c r="H3" s="96"/>
      <c r="I3" s="96"/>
      <c r="J3" s="96"/>
    </row>
    <row r="5" spans="1:10" s="16" customFormat="1" ht="10.5" customHeight="1">
      <c r="A5" s="14">
        <v>1</v>
      </c>
      <c r="B5" s="15" t="str">
        <f>Сп5!A7</f>
        <v>Дядин Дмитрий</v>
      </c>
      <c r="C5" s="14"/>
      <c r="D5" s="14"/>
      <c r="E5" s="14"/>
      <c r="F5" s="13"/>
      <c r="G5" s="13"/>
      <c r="H5" s="13"/>
      <c r="I5" s="13"/>
      <c r="J5" s="13"/>
    </row>
    <row r="6" spans="1:10" s="16" customFormat="1" ht="10.5" customHeight="1">
      <c r="A6" s="14"/>
      <c r="B6" s="17">
        <v>1</v>
      </c>
      <c r="C6" s="18" t="s">
        <v>19</v>
      </c>
      <c r="D6" s="14"/>
      <c r="E6" s="14"/>
      <c r="F6" s="13"/>
      <c r="G6" s="13"/>
      <c r="H6" s="13"/>
      <c r="I6" s="13"/>
      <c r="J6" s="13"/>
    </row>
    <row r="7" spans="1:10" s="16" customFormat="1" ht="10.5" customHeight="1">
      <c r="A7" s="14">
        <v>8</v>
      </c>
      <c r="B7" s="19" t="str">
        <f>Сп5!A14</f>
        <v>_</v>
      </c>
      <c r="C7" s="17"/>
      <c r="D7" s="14"/>
      <c r="E7" s="14"/>
      <c r="F7" s="13"/>
      <c r="G7" s="13"/>
      <c r="H7" s="13"/>
      <c r="I7" s="13"/>
      <c r="J7" s="13"/>
    </row>
    <row r="8" spans="1:10" s="16" customFormat="1" ht="10.5" customHeight="1">
      <c r="A8" s="14"/>
      <c r="B8" s="14"/>
      <c r="C8" s="17">
        <v>5</v>
      </c>
      <c r="D8" s="18" t="s">
        <v>19</v>
      </c>
      <c r="E8" s="14"/>
      <c r="F8" s="13"/>
      <c r="G8" s="13"/>
      <c r="H8" s="13"/>
      <c r="I8" s="13"/>
      <c r="J8" s="13"/>
    </row>
    <row r="9" spans="1:10" s="16" customFormat="1" ht="10.5" customHeight="1">
      <c r="A9" s="14">
        <v>5</v>
      </c>
      <c r="B9" s="15" t="str">
        <f>Сп5!A11</f>
        <v>Галеев Тимур</v>
      </c>
      <c r="C9" s="17"/>
      <c r="D9" s="17"/>
      <c r="E9" s="14"/>
      <c r="F9" s="13"/>
      <c r="G9" s="13"/>
      <c r="H9" s="13"/>
      <c r="I9" s="13"/>
      <c r="J9" s="13"/>
    </row>
    <row r="10" spans="1:10" s="16" customFormat="1" ht="10.5" customHeight="1">
      <c r="A10" s="14"/>
      <c r="B10" s="17">
        <v>2</v>
      </c>
      <c r="C10" s="20" t="s">
        <v>15</v>
      </c>
      <c r="D10" s="17"/>
      <c r="E10" s="14"/>
      <c r="F10" s="13"/>
      <c r="G10" s="13"/>
      <c r="H10" s="13"/>
      <c r="I10" s="13"/>
      <c r="J10" s="13"/>
    </row>
    <row r="11" spans="1:10" s="16" customFormat="1" ht="10.5" customHeight="1">
      <c r="A11" s="14">
        <v>4</v>
      </c>
      <c r="B11" s="19" t="str">
        <f>Сп5!A10</f>
        <v>Абдеев Арслан</v>
      </c>
      <c r="C11" s="14"/>
      <c r="D11" s="17"/>
      <c r="E11" s="14"/>
      <c r="F11" s="13"/>
      <c r="G11" s="13"/>
      <c r="H11" s="13"/>
      <c r="I11" s="13"/>
      <c r="J11" s="13"/>
    </row>
    <row r="12" spans="1:10" s="16" customFormat="1" ht="10.5" customHeight="1">
      <c r="A12" s="14"/>
      <c r="B12" s="14"/>
      <c r="C12" s="14"/>
      <c r="D12" s="17">
        <v>7</v>
      </c>
      <c r="E12" s="21" t="s">
        <v>22</v>
      </c>
      <c r="F12" s="22"/>
      <c r="G12" s="22"/>
      <c r="H12" s="22"/>
      <c r="I12" s="22"/>
      <c r="J12" s="22"/>
    </row>
    <row r="13" spans="1:10" s="16" customFormat="1" ht="10.5" customHeight="1">
      <c r="A13" s="14">
        <v>3</v>
      </c>
      <c r="B13" s="15" t="str">
        <f>Сп5!A9</f>
        <v>Фархутдинов Артур</v>
      </c>
      <c r="C13" s="14"/>
      <c r="D13" s="17"/>
      <c r="E13" s="23"/>
      <c r="F13" s="24"/>
      <c r="G13" s="23"/>
      <c r="H13" s="24"/>
      <c r="I13" s="24"/>
      <c r="J13" s="23" t="s">
        <v>25</v>
      </c>
    </row>
    <row r="14" spans="1:10" s="16" customFormat="1" ht="10.5" customHeight="1">
      <c r="A14" s="14"/>
      <c r="B14" s="17">
        <v>3</v>
      </c>
      <c r="C14" s="18" t="s">
        <v>22</v>
      </c>
      <c r="D14" s="17"/>
      <c r="E14" s="23"/>
      <c r="F14" s="24"/>
      <c r="G14" s="23"/>
      <c r="H14" s="24"/>
      <c r="I14" s="24"/>
      <c r="J14" s="23"/>
    </row>
    <row r="15" spans="1:10" s="16" customFormat="1" ht="10.5" customHeight="1">
      <c r="A15" s="14">
        <v>6</v>
      </c>
      <c r="B15" s="19" t="str">
        <f>Сп5!A12</f>
        <v>Насыров Рустам</v>
      </c>
      <c r="C15" s="17"/>
      <c r="D15" s="17"/>
      <c r="E15" s="23"/>
      <c r="F15" s="24"/>
      <c r="G15" s="23"/>
      <c r="H15" s="24"/>
      <c r="I15" s="24"/>
      <c r="J15" s="23"/>
    </row>
    <row r="16" spans="1:10" s="16" customFormat="1" ht="10.5" customHeight="1">
      <c r="A16" s="14"/>
      <c r="B16" s="14"/>
      <c r="C16" s="17">
        <v>6</v>
      </c>
      <c r="D16" s="20" t="s">
        <v>22</v>
      </c>
      <c r="E16" s="23"/>
      <c r="F16" s="24"/>
      <c r="G16" s="23"/>
      <c r="H16" s="24"/>
      <c r="I16" s="24"/>
      <c r="J16" s="23"/>
    </row>
    <row r="17" spans="1:10" s="16" customFormat="1" ht="10.5" customHeight="1">
      <c r="A17" s="14">
        <v>7</v>
      </c>
      <c r="B17" s="15" t="str">
        <f>Сп5!A13</f>
        <v>Баянова Альбина</v>
      </c>
      <c r="C17" s="17"/>
      <c r="D17" s="14"/>
      <c r="E17" s="23"/>
      <c r="F17" s="24"/>
      <c r="G17" s="23"/>
      <c r="H17" s="24"/>
      <c r="I17" s="24"/>
      <c r="J17" s="23"/>
    </row>
    <row r="18" spans="1:10" s="16" customFormat="1" ht="10.5" customHeight="1">
      <c r="A18" s="14"/>
      <c r="B18" s="17">
        <v>4</v>
      </c>
      <c r="C18" s="20" t="s">
        <v>20</v>
      </c>
      <c r="D18" s="14"/>
      <c r="E18" s="23"/>
      <c r="F18" s="24"/>
      <c r="G18" s="23"/>
      <c r="H18" s="24"/>
      <c r="I18" s="24"/>
      <c r="J18" s="23"/>
    </row>
    <row r="19" spans="1:10" s="16" customFormat="1" ht="10.5" customHeight="1">
      <c r="A19" s="14">
        <v>2</v>
      </c>
      <c r="B19" s="19" t="str">
        <f>Сп5!A8</f>
        <v>Качкинов Эльвир</v>
      </c>
      <c r="C19" s="14"/>
      <c r="D19" s="14">
        <v>-7</v>
      </c>
      <c r="E19" s="25" t="str">
        <f>IF(E12=D8,D16,IF(E12=D16,D8,0))</f>
        <v>Дядин Дмитрий</v>
      </c>
      <c r="F19" s="25"/>
      <c r="G19" s="25"/>
      <c r="H19" s="25"/>
      <c r="I19" s="25"/>
      <c r="J19" s="25"/>
    </row>
    <row r="20" spans="1:10" s="16" customFormat="1" ht="10.5" customHeight="1">
      <c r="A20" s="14"/>
      <c r="B20" s="14"/>
      <c r="C20" s="14"/>
      <c r="D20" s="14"/>
      <c r="E20" s="26"/>
      <c r="F20" s="13"/>
      <c r="G20" s="26"/>
      <c r="H20" s="13"/>
      <c r="I20" s="13"/>
      <c r="J20" s="26" t="s">
        <v>26</v>
      </c>
    </row>
    <row r="21" spans="1:10" s="16" customFormat="1" ht="10.5" customHeight="1">
      <c r="A21" s="14">
        <v>-1</v>
      </c>
      <c r="B21" s="25" t="str">
        <f>IF(C6=B5,B7,IF(C6=B7,B5,0))</f>
        <v>_</v>
      </c>
      <c r="C21" s="14"/>
      <c r="D21" s="14"/>
      <c r="E21" s="26"/>
      <c r="F21" s="13"/>
      <c r="G21" s="26"/>
      <c r="H21" s="13"/>
      <c r="I21" s="13"/>
      <c r="J21" s="26"/>
    </row>
    <row r="22" spans="1:10" s="16" customFormat="1" ht="10.5" customHeight="1">
      <c r="A22" s="14"/>
      <c r="B22" s="27">
        <v>8</v>
      </c>
      <c r="C22" s="18" t="s">
        <v>9</v>
      </c>
      <c r="D22" s="14"/>
      <c r="E22" s="26"/>
      <c r="F22" s="13"/>
      <c r="G22" s="26"/>
      <c r="H22" s="13"/>
      <c r="I22" s="13"/>
      <c r="J22" s="26"/>
    </row>
    <row r="23" spans="1:10" s="16" customFormat="1" ht="10.5" customHeight="1">
      <c r="A23" s="14">
        <v>-2</v>
      </c>
      <c r="B23" s="28" t="str">
        <f>IF(C10=B9,B11,IF(C10=B11,B9,0))</f>
        <v>Абдеев Арслан</v>
      </c>
      <c r="C23" s="27">
        <v>10</v>
      </c>
      <c r="D23" s="18" t="s">
        <v>20</v>
      </c>
      <c r="E23" s="26"/>
      <c r="F23" s="13"/>
      <c r="G23" s="26"/>
      <c r="H23" s="13"/>
      <c r="I23" s="13"/>
      <c r="J23" s="26"/>
    </row>
    <row r="24" spans="1:10" s="16" customFormat="1" ht="10.5" customHeight="1">
      <c r="A24" s="14"/>
      <c r="B24" s="14">
        <v>-6</v>
      </c>
      <c r="C24" s="28" t="str">
        <f>IF(D16=C14,C18,IF(D16=C18,C14,0))</f>
        <v>Качкинов Эльвир</v>
      </c>
      <c r="D24" s="27"/>
      <c r="E24" s="26"/>
      <c r="F24" s="13"/>
      <c r="G24" s="26"/>
      <c r="H24" s="13"/>
      <c r="I24" s="13"/>
      <c r="J24" s="26"/>
    </row>
    <row r="25" spans="1:10" s="16" customFormat="1" ht="10.5" customHeight="1">
      <c r="A25" s="14">
        <v>-3</v>
      </c>
      <c r="B25" s="25" t="str">
        <f>IF(C14=B13,B15,IF(C14=B15,B13,0))</f>
        <v>Фархутдинов Артур</v>
      </c>
      <c r="C25" s="14"/>
      <c r="D25" s="17">
        <v>12</v>
      </c>
      <c r="E25" s="21" t="s">
        <v>23</v>
      </c>
      <c r="F25" s="22"/>
      <c r="G25" s="22"/>
      <c r="H25" s="22"/>
      <c r="I25" s="22"/>
      <c r="J25" s="22"/>
    </row>
    <row r="26" spans="1:10" s="16" customFormat="1" ht="10.5" customHeight="1">
      <c r="A26" s="14"/>
      <c r="B26" s="27">
        <v>9</v>
      </c>
      <c r="C26" s="18" t="s">
        <v>23</v>
      </c>
      <c r="D26" s="17"/>
      <c r="E26" s="26"/>
      <c r="F26" s="13"/>
      <c r="G26" s="26"/>
      <c r="H26" s="13"/>
      <c r="I26" s="13"/>
      <c r="J26" s="26" t="s">
        <v>27</v>
      </c>
    </row>
    <row r="27" spans="1:10" s="16" customFormat="1" ht="10.5" customHeight="1">
      <c r="A27" s="14">
        <v>-4</v>
      </c>
      <c r="B27" s="28" t="str">
        <f>IF(C18=B17,B19,IF(C18=B19,B17,0))</f>
        <v>Баянова Альбина</v>
      </c>
      <c r="C27" s="27">
        <v>11</v>
      </c>
      <c r="D27" s="20" t="s">
        <v>23</v>
      </c>
      <c r="E27" s="26"/>
      <c r="F27" s="13"/>
      <c r="G27" s="26"/>
      <c r="H27" s="13"/>
      <c r="I27" s="13"/>
      <c r="J27" s="26"/>
    </row>
    <row r="28" spans="1:10" s="16" customFormat="1" ht="10.5" customHeight="1">
      <c r="A28" s="14"/>
      <c r="B28" s="14">
        <v>-5</v>
      </c>
      <c r="C28" s="28" t="str">
        <f>IF(D8=C6,C10,IF(D8=C10,C6,0))</f>
        <v>Галеев Тимур</v>
      </c>
      <c r="D28" s="14">
        <v>-12</v>
      </c>
      <c r="E28" s="25" t="str">
        <f>IF(E25=D23,D27,IF(E25=D27,D23,0))</f>
        <v>Качкинов Эльвир</v>
      </c>
      <c r="F28" s="25"/>
      <c r="G28" s="25"/>
      <c r="H28" s="25"/>
      <c r="I28" s="25"/>
      <c r="J28" s="25"/>
    </row>
    <row r="29" spans="1:10" s="16" customFormat="1" ht="10.5" customHeight="1">
      <c r="A29" s="14"/>
      <c r="B29" s="14"/>
      <c r="C29" s="14"/>
      <c r="D29" s="14"/>
      <c r="E29" s="26"/>
      <c r="F29" s="13"/>
      <c r="G29" s="26"/>
      <c r="H29" s="13"/>
      <c r="I29" s="13"/>
      <c r="J29" s="26" t="s">
        <v>28</v>
      </c>
    </row>
    <row r="30" spans="1:10" s="16" customFormat="1" ht="10.5" customHeight="1">
      <c r="A30" s="14"/>
      <c r="B30" s="14"/>
      <c r="C30" s="14">
        <v>-10</v>
      </c>
      <c r="D30" s="25" t="str">
        <f>IF(D23=C22,C24,IF(D23=C24,C22,0))</f>
        <v>Абдеев Арслан</v>
      </c>
      <c r="E30" s="26"/>
      <c r="F30" s="13"/>
      <c r="G30" s="26"/>
      <c r="H30" s="13"/>
      <c r="I30" s="13"/>
      <c r="J30" s="26"/>
    </row>
    <row r="31" spans="1:10" s="16" customFormat="1" ht="10.5" customHeight="1">
      <c r="A31" s="14"/>
      <c r="B31" s="14"/>
      <c r="C31" s="14"/>
      <c r="D31" s="17">
        <v>13</v>
      </c>
      <c r="E31" s="21" t="s">
        <v>15</v>
      </c>
      <c r="F31" s="22"/>
      <c r="G31" s="22"/>
      <c r="H31" s="22"/>
      <c r="I31" s="22"/>
      <c r="J31" s="22"/>
    </row>
    <row r="32" spans="1:10" s="16" customFormat="1" ht="10.5" customHeight="1">
      <c r="A32" s="14">
        <v>-8</v>
      </c>
      <c r="B32" s="25" t="str">
        <f>IF(C22=B21,B23,IF(C22=B23,B21,0))</f>
        <v>_</v>
      </c>
      <c r="C32" s="14">
        <v>-11</v>
      </c>
      <c r="D32" s="28" t="str">
        <f>IF(D27=C26,C28,IF(D27=C28,C26,0))</f>
        <v>Галеев Тимур</v>
      </c>
      <c r="E32" s="26"/>
      <c r="F32" s="13"/>
      <c r="G32" s="26"/>
      <c r="H32" s="13"/>
      <c r="I32" s="13"/>
      <c r="J32" s="26" t="s">
        <v>29</v>
      </c>
    </row>
    <row r="33" spans="1:10" s="16" customFormat="1" ht="10.5" customHeight="1">
      <c r="A33" s="14"/>
      <c r="B33" s="17">
        <v>14</v>
      </c>
      <c r="C33" s="29" t="s">
        <v>21</v>
      </c>
      <c r="D33" s="14">
        <v>-13</v>
      </c>
      <c r="E33" s="25" t="str">
        <f>IF(E31=D30,D32,IF(E31=D32,D30,0))</f>
        <v>Абдеев Арслан</v>
      </c>
      <c r="F33" s="25"/>
      <c r="G33" s="25"/>
      <c r="H33" s="25"/>
      <c r="I33" s="25"/>
      <c r="J33" s="25"/>
    </row>
    <row r="34" spans="1:10" s="16" customFormat="1" ht="10.5" customHeight="1">
      <c r="A34" s="14">
        <v>-9</v>
      </c>
      <c r="B34" s="28" t="str">
        <f>IF(C26=B25,B27,IF(C26=B27,B25,0))</f>
        <v>Фархутдинов Артур</v>
      </c>
      <c r="C34" s="26" t="s">
        <v>30</v>
      </c>
      <c r="D34" s="14"/>
      <c r="E34" s="26"/>
      <c r="F34" s="13"/>
      <c r="G34" s="26"/>
      <c r="H34" s="13"/>
      <c r="I34" s="13"/>
      <c r="J34" s="26" t="s">
        <v>31</v>
      </c>
    </row>
    <row r="35" spans="1:10" s="16" customFormat="1" ht="10.5" customHeight="1">
      <c r="A35" s="14"/>
      <c r="B35" s="14">
        <v>-14</v>
      </c>
      <c r="C35" s="25" t="str">
        <f>IF(C33=B32,B34,IF(C33=B34,B32,0))</f>
        <v>_</v>
      </c>
      <c r="D35" s="30"/>
      <c r="E35" s="30"/>
      <c r="F35" s="30"/>
      <c r="G35" s="30"/>
      <c r="H35" s="30"/>
      <c r="I35" s="13"/>
      <c r="J35" s="13"/>
    </row>
    <row r="36" spans="1:10" s="16" customFormat="1" ht="10.5" customHeight="1">
      <c r="A36" s="14"/>
      <c r="B36" s="14"/>
      <c r="C36" s="26" t="s">
        <v>32</v>
      </c>
      <c r="D36" s="14"/>
      <c r="E36" s="26"/>
      <c r="F36" s="13"/>
      <c r="G36" s="13"/>
      <c r="H36" s="13"/>
      <c r="I36" s="13"/>
      <c r="J36" s="13"/>
    </row>
    <row r="37" spans="1:13" ht="10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0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0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0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0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0.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0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0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0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0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4" customWidth="1"/>
    <col min="2" max="16384" width="9.125" style="4" customWidth="1"/>
  </cols>
  <sheetData>
    <row r="1" spans="1:9" ht="18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spans="1:9" ht="15.75">
      <c r="A2" s="93" t="s">
        <v>33</v>
      </c>
      <c r="B2" s="93"/>
      <c r="C2" s="93"/>
      <c r="D2" s="93"/>
      <c r="E2" s="93"/>
      <c r="F2" s="93"/>
      <c r="G2" s="93"/>
      <c r="H2" s="93"/>
      <c r="I2" s="93"/>
    </row>
    <row r="3" spans="1:9" ht="15.75">
      <c r="A3" s="95">
        <v>40608</v>
      </c>
      <c r="B3" s="95"/>
      <c r="C3" s="95"/>
      <c r="D3" s="95"/>
      <c r="E3" s="95"/>
      <c r="F3" s="95"/>
      <c r="G3" s="95"/>
      <c r="H3" s="95"/>
      <c r="I3" s="95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5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6" t="s">
        <v>17</v>
      </c>
      <c r="B6" s="7" t="s">
        <v>2</v>
      </c>
      <c r="C6" s="8" t="s">
        <v>18</v>
      </c>
      <c r="D6" s="8"/>
      <c r="E6" s="8"/>
      <c r="F6" s="8"/>
      <c r="G6" s="8"/>
      <c r="H6" s="8"/>
      <c r="I6" s="8"/>
    </row>
    <row r="7" spans="1:9" ht="18">
      <c r="A7" s="9" t="s">
        <v>34</v>
      </c>
      <c r="B7" s="10">
        <v>1</v>
      </c>
      <c r="C7" s="11" t="str">
        <f>4!F20</f>
        <v>Шамов Разиль</v>
      </c>
      <c r="D7" s="8"/>
      <c r="E7" s="8"/>
      <c r="F7" s="8"/>
      <c r="G7" s="8"/>
      <c r="H7" s="8"/>
      <c r="I7" s="8"/>
    </row>
    <row r="8" spans="1:9" ht="18">
      <c r="A8" s="9" t="s">
        <v>35</v>
      </c>
      <c r="B8" s="10">
        <v>2</v>
      </c>
      <c r="C8" s="11" t="str">
        <f>4!F31</f>
        <v>Зверс Виктория</v>
      </c>
      <c r="D8" s="8"/>
      <c r="E8" s="8"/>
      <c r="F8" s="8"/>
      <c r="G8" s="8"/>
      <c r="H8" s="8"/>
      <c r="I8" s="8"/>
    </row>
    <row r="9" spans="1:9" ht="18">
      <c r="A9" s="9" t="s">
        <v>36</v>
      </c>
      <c r="B9" s="10">
        <v>3</v>
      </c>
      <c r="C9" s="11" t="str">
        <f>4!G43</f>
        <v>Халиуллина Елена</v>
      </c>
      <c r="D9" s="8"/>
      <c r="E9" s="8"/>
      <c r="F9" s="8"/>
      <c r="G9" s="8"/>
      <c r="H9" s="8"/>
      <c r="I9" s="8"/>
    </row>
    <row r="10" spans="1:9" ht="18">
      <c r="A10" s="9" t="s">
        <v>37</v>
      </c>
      <c r="B10" s="10">
        <v>4</v>
      </c>
      <c r="C10" s="11" t="str">
        <f>4!G51</f>
        <v>Овод Максим</v>
      </c>
      <c r="D10" s="8"/>
      <c r="E10" s="8"/>
      <c r="F10" s="8"/>
      <c r="G10" s="8"/>
      <c r="H10" s="8"/>
      <c r="I10" s="8"/>
    </row>
    <row r="11" spans="1:9" ht="18">
      <c r="A11" s="9" t="s">
        <v>38</v>
      </c>
      <c r="B11" s="10">
        <v>5</v>
      </c>
      <c r="C11" s="11" t="str">
        <f>4!C55</f>
        <v>Атягин Руслан</v>
      </c>
      <c r="D11" s="8"/>
      <c r="E11" s="8"/>
      <c r="F11" s="8"/>
      <c r="G11" s="8"/>
      <c r="H11" s="8"/>
      <c r="I11" s="8"/>
    </row>
    <row r="12" spans="1:9" ht="18">
      <c r="A12" s="9" t="s">
        <v>39</v>
      </c>
      <c r="B12" s="10">
        <v>6</v>
      </c>
      <c r="C12" s="11" t="str">
        <f>4!C57</f>
        <v>Хакимова Фиоза</v>
      </c>
      <c r="D12" s="8"/>
      <c r="E12" s="8"/>
      <c r="F12" s="8"/>
      <c r="G12" s="8"/>
      <c r="H12" s="8"/>
      <c r="I12" s="8"/>
    </row>
    <row r="13" spans="1:9" ht="18">
      <c r="A13" s="9" t="s">
        <v>40</v>
      </c>
      <c r="B13" s="10">
        <v>7</v>
      </c>
      <c r="C13" s="11" t="str">
        <f>4!C60</f>
        <v>Ямалов Арслан</v>
      </c>
      <c r="D13" s="8"/>
      <c r="E13" s="8"/>
      <c r="F13" s="8"/>
      <c r="G13" s="8"/>
      <c r="H13" s="8"/>
      <c r="I13" s="8"/>
    </row>
    <row r="14" spans="1:9" ht="18">
      <c r="A14" s="9" t="s">
        <v>19</v>
      </c>
      <c r="B14" s="10">
        <v>8</v>
      </c>
      <c r="C14" s="11" t="str">
        <f>4!C62</f>
        <v>Дядин Дмитрий</v>
      </c>
      <c r="D14" s="8"/>
      <c r="E14" s="8"/>
      <c r="F14" s="8"/>
      <c r="G14" s="8"/>
      <c r="H14" s="8"/>
      <c r="I14" s="8"/>
    </row>
    <row r="15" spans="1:9" ht="18">
      <c r="A15" s="9" t="s">
        <v>41</v>
      </c>
      <c r="B15" s="10">
        <v>9</v>
      </c>
      <c r="C15" s="11" t="str">
        <f>4!G57</f>
        <v>Ипатов Дмитрий</v>
      </c>
      <c r="D15" s="8"/>
      <c r="E15" s="8"/>
      <c r="F15" s="8"/>
      <c r="G15" s="8"/>
      <c r="H15" s="8"/>
      <c r="I15" s="8"/>
    </row>
    <row r="16" spans="1:9" ht="18">
      <c r="A16" s="9" t="s">
        <v>42</v>
      </c>
      <c r="B16" s="10">
        <v>10</v>
      </c>
      <c r="C16" s="11" t="str">
        <f>4!G60</f>
        <v>Новикова Ольга</v>
      </c>
      <c r="D16" s="8"/>
      <c r="E16" s="8"/>
      <c r="F16" s="8"/>
      <c r="G16" s="8"/>
      <c r="H16" s="8"/>
      <c r="I16" s="8"/>
    </row>
    <row r="17" spans="1:9" ht="18">
      <c r="A17" s="9" t="s">
        <v>43</v>
      </c>
      <c r="B17" s="10">
        <v>11</v>
      </c>
      <c r="C17" s="11" t="str">
        <f>4!G64</f>
        <v>Фархутдинов Артур</v>
      </c>
      <c r="D17" s="8"/>
      <c r="E17" s="8"/>
      <c r="F17" s="8"/>
      <c r="G17" s="8"/>
      <c r="H17" s="8"/>
      <c r="I17" s="8"/>
    </row>
    <row r="18" spans="1:9" ht="18">
      <c r="A18" s="9" t="s">
        <v>44</v>
      </c>
      <c r="B18" s="10">
        <v>12</v>
      </c>
      <c r="C18" s="11" t="str">
        <f>4!G66</f>
        <v>Мустафин Булат</v>
      </c>
      <c r="D18" s="8"/>
      <c r="E18" s="8"/>
      <c r="F18" s="8"/>
      <c r="G18" s="8"/>
      <c r="H18" s="8"/>
      <c r="I18" s="8"/>
    </row>
    <row r="19" spans="1:9" ht="18">
      <c r="A19" s="9" t="s">
        <v>21</v>
      </c>
      <c r="B19" s="10">
        <v>13</v>
      </c>
      <c r="C19" s="11" t="str">
        <f>4!D67</f>
        <v>Тимербулатов Раиль</v>
      </c>
      <c r="D19" s="8"/>
      <c r="E19" s="8"/>
      <c r="F19" s="8"/>
      <c r="G19" s="8"/>
      <c r="H19" s="8"/>
      <c r="I19" s="8"/>
    </row>
    <row r="20" spans="1:9" ht="18">
      <c r="A20" s="9" t="s">
        <v>45</v>
      </c>
      <c r="B20" s="10">
        <v>14</v>
      </c>
      <c r="C20" s="11" t="str">
        <f>4!D70</f>
        <v>Юдичева Елена</v>
      </c>
      <c r="D20" s="8"/>
      <c r="E20" s="8"/>
      <c r="F20" s="8"/>
      <c r="G20" s="8"/>
      <c r="H20" s="8"/>
      <c r="I20" s="8"/>
    </row>
    <row r="21" spans="1:9" ht="18">
      <c r="A21" s="9" t="s">
        <v>46</v>
      </c>
      <c r="B21" s="10">
        <v>15</v>
      </c>
      <c r="C21" s="11" t="str">
        <f>4!G69</f>
        <v>Гизатуллина Таскира</v>
      </c>
      <c r="D21" s="8"/>
      <c r="E21" s="8"/>
      <c r="F21" s="8"/>
      <c r="G21" s="8"/>
      <c r="H21" s="8"/>
      <c r="I21" s="8"/>
    </row>
    <row r="22" spans="1:9" ht="18">
      <c r="A22" s="9" t="s">
        <v>47</v>
      </c>
      <c r="B22" s="10">
        <v>16</v>
      </c>
      <c r="C22" s="11" t="str">
        <f>4!G71</f>
        <v>Равилов Руслан</v>
      </c>
      <c r="D22" s="8"/>
      <c r="E22" s="8"/>
      <c r="F22" s="8"/>
      <c r="G22" s="8"/>
      <c r="H22" s="8"/>
      <c r="I22" s="8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32" customWidth="1"/>
    <col min="2" max="2" width="16.875" style="32" customWidth="1"/>
    <col min="3" max="6" width="14.75390625" style="32" customWidth="1"/>
    <col min="7" max="9" width="5.75390625" style="32" customWidth="1"/>
    <col min="10" max="16384" width="9.125" style="32" customWidth="1"/>
  </cols>
  <sheetData>
    <row r="1" spans="1:10" ht="15.75">
      <c r="A1" s="99" t="str">
        <f>Сп4!A1</f>
        <v>Кубок Башкортостана 2011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5.75">
      <c r="A2" s="99" t="str">
        <f>Сп4!A2</f>
        <v>1/32 финала Турнира День космонавтики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5.75">
      <c r="A3" s="100">
        <f>Сп4!A3</f>
        <v>40608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9" ht="12.75">
      <c r="A4" s="33"/>
      <c r="B4" s="33"/>
      <c r="C4" s="33"/>
      <c r="D4" s="33"/>
      <c r="E4" s="33"/>
      <c r="F4" s="33"/>
      <c r="G4" s="33"/>
      <c r="H4" s="33"/>
      <c r="I4" s="33"/>
    </row>
    <row r="5" spans="1:9" ht="12.75">
      <c r="A5" s="34">
        <v>1</v>
      </c>
      <c r="B5" s="35" t="str">
        <f>Сп4!A7</f>
        <v>Новикова Ольга</v>
      </c>
      <c r="C5" s="33"/>
      <c r="D5" s="33"/>
      <c r="E5" s="33"/>
      <c r="F5" s="33"/>
      <c r="G5" s="33"/>
      <c r="H5" s="33"/>
      <c r="I5" s="33"/>
    </row>
    <row r="6" spans="1:9" ht="12.75">
      <c r="A6" s="33"/>
      <c r="B6" s="36">
        <v>1</v>
      </c>
      <c r="C6" s="37" t="s">
        <v>47</v>
      </c>
      <c r="D6" s="33"/>
      <c r="E6" s="38"/>
      <c r="F6" s="33"/>
      <c r="G6" s="33"/>
      <c r="H6" s="33"/>
      <c r="I6" s="33"/>
    </row>
    <row r="7" spans="1:9" ht="12.75">
      <c r="A7" s="34">
        <v>16</v>
      </c>
      <c r="B7" s="39" t="str">
        <f>Сп4!A22</f>
        <v>Шамов Разиль</v>
      </c>
      <c r="C7" s="40"/>
      <c r="D7" s="33"/>
      <c r="E7" s="33"/>
      <c r="F7" s="33"/>
      <c r="G7" s="33"/>
      <c r="H7" s="33"/>
      <c r="I7" s="33"/>
    </row>
    <row r="8" spans="1:9" ht="12.75">
      <c r="A8" s="33"/>
      <c r="B8" s="33"/>
      <c r="C8" s="36">
        <v>9</v>
      </c>
      <c r="D8" s="37" t="s">
        <v>47</v>
      </c>
      <c r="E8" s="33"/>
      <c r="F8" s="33"/>
      <c r="G8" s="33"/>
      <c r="H8" s="33"/>
      <c r="I8" s="33"/>
    </row>
    <row r="9" spans="1:9" ht="12.75">
      <c r="A9" s="34">
        <v>9</v>
      </c>
      <c r="B9" s="35" t="str">
        <f>Сп4!A15</f>
        <v>Тимербулатов Раиль</v>
      </c>
      <c r="C9" s="40"/>
      <c r="D9" s="40"/>
      <c r="E9" s="33"/>
      <c r="F9" s="33"/>
      <c r="G9" s="33"/>
      <c r="H9" s="33"/>
      <c r="I9" s="33"/>
    </row>
    <row r="10" spans="1:9" ht="12.75">
      <c r="A10" s="33"/>
      <c r="B10" s="36">
        <v>2</v>
      </c>
      <c r="C10" s="41" t="s">
        <v>19</v>
      </c>
      <c r="D10" s="40"/>
      <c r="E10" s="33"/>
      <c r="F10" s="33"/>
      <c r="G10" s="33"/>
      <c r="H10" s="33"/>
      <c r="I10" s="33"/>
    </row>
    <row r="11" spans="1:9" ht="12.75">
      <c r="A11" s="34">
        <v>8</v>
      </c>
      <c r="B11" s="39" t="str">
        <f>Сп4!A14</f>
        <v>Дядин Дмитрий</v>
      </c>
      <c r="C11" s="33"/>
      <c r="D11" s="40"/>
      <c r="E11" s="33"/>
      <c r="F11" s="33"/>
      <c r="G11" s="42"/>
      <c r="H11" s="33"/>
      <c r="I11" s="33"/>
    </row>
    <row r="12" spans="1:9" ht="12.75">
      <c r="A12" s="33"/>
      <c r="B12" s="33"/>
      <c r="C12" s="33"/>
      <c r="D12" s="36">
        <v>13</v>
      </c>
      <c r="E12" s="37" t="s">
        <v>47</v>
      </c>
      <c r="F12" s="33"/>
      <c r="G12" s="42"/>
      <c r="H12" s="33"/>
      <c r="I12" s="33"/>
    </row>
    <row r="13" spans="1:9" ht="12.75">
      <c r="A13" s="34">
        <v>5</v>
      </c>
      <c r="B13" s="35" t="str">
        <f>Сп4!A11</f>
        <v>Овод Максим</v>
      </c>
      <c r="C13" s="33"/>
      <c r="D13" s="40"/>
      <c r="E13" s="40"/>
      <c r="F13" s="33"/>
      <c r="G13" s="42"/>
      <c r="H13" s="33"/>
      <c r="I13" s="33"/>
    </row>
    <row r="14" spans="1:9" ht="12.75">
      <c r="A14" s="33"/>
      <c r="B14" s="36">
        <v>3</v>
      </c>
      <c r="C14" s="43" t="s">
        <v>38</v>
      </c>
      <c r="D14" s="40"/>
      <c r="E14" s="40"/>
      <c r="F14" s="33"/>
      <c r="G14" s="42"/>
      <c r="H14" s="33"/>
      <c r="I14" s="33"/>
    </row>
    <row r="15" spans="1:9" ht="12.75">
      <c r="A15" s="34">
        <v>12</v>
      </c>
      <c r="B15" s="39" t="str">
        <f>Сп4!A18</f>
        <v>Гизатуллина Таскира</v>
      </c>
      <c r="C15" s="40"/>
      <c r="D15" s="40"/>
      <c r="E15" s="40"/>
      <c r="F15" s="33"/>
      <c r="G15" s="42"/>
      <c r="H15" s="33"/>
      <c r="I15" s="33"/>
    </row>
    <row r="16" spans="1:9" ht="12.75">
      <c r="A16" s="33"/>
      <c r="B16" s="33"/>
      <c r="C16" s="36">
        <v>10</v>
      </c>
      <c r="D16" s="41" t="s">
        <v>38</v>
      </c>
      <c r="E16" s="40"/>
      <c r="F16" s="33"/>
      <c r="G16" s="33"/>
      <c r="H16" s="33"/>
      <c r="I16" s="33"/>
    </row>
    <row r="17" spans="1:9" ht="12.75">
      <c r="A17" s="34">
        <v>13</v>
      </c>
      <c r="B17" s="35" t="str">
        <f>Сп4!A19</f>
        <v>Фархутдинов Артур</v>
      </c>
      <c r="C17" s="40"/>
      <c r="D17" s="33"/>
      <c r="E17" s="40"/>
      <c r="F17" s="33"/>
      <c r="G17" s="33"/>
      <c r="H17" s="33"/>
      <c r="I17" s="33"/>
    </row>
    <row r="18" spans="1:9" ht="12.75">
      <c r="A18" s="33"/>
      <c r="B18" s="36">
        <v>4</v>
      </c>
      <c r="C18" s="41" t="s">
        <v>37</v>
      </c>
      <c r="D18" s="33"/>
      <c r="E18" s="40"/>
      <c r="F18" s="33"/>
      <c r="G18" s="33"/>
      <c r="H18" s="33"/>
      <c r="I18" s="33"/>
    </row>
    <row r="19" spans="1:9" ht="12.75">
      <c r="A19" s="34">
        <v>4</v>
      </c>
      <c r="B19" s="39" t="str">
        <f>Сп4!A10</f>
        <v>Ипатов Дмитрий</v>
      </c>
      <c r="C19" s="33"/>
      <c r="D19" s="33"/>
      <c r="E19" s="40"/>
      <c r="F19" s="33"/>
      <c r="G19" s="33"/>
      <c r="H19" s="33"/>
      <c r="I19" s="33"/>
    </row>
    <row r="20" spans="1:9" ht="12.75">
      <c r="A20" s="33"/>
      <c r="B20" s="33"/>
      <c r="C20" s="33"/>
      <c r="D20" s="33"/>
      <c r="E20" s="36">
        <v>15</v>
      </c>
      <c r="F20" s="44" t="s">
        <v>47</v>
      </c>
      <c r="G20" s="37"/>
      <c r="H20" s="37"/>
      <c r="I20" s="37"/>
    </row>
    <row r="21" spans="1:9" ht="12.75">
      <c r="A21" s="34">
        <v>3</v>
      </c>
      <c r="B21" s="35" t="str">
        <f>Сп4!A9</f>
        <v>Хакимова Фиоза</v>
      </c>
      <c r="C21" s="33"/>
      <c r="D21" s="33"/>
      <c r="E21" s="40"/>
      <c r="F21" s="45"/>
      <c r="G21" s="33"/>
      <c r="H21" s="101" t="s">
        <v>25</v>
      </c>
      <c r="I21" s="101"/>
    </row>
    <row r="22" spans="1:9" ht="12.75">
      <c r="A22" s="33"/>
      <c r="B22" s="36">
        <v>5</v>
      </c>
      <c r="C22" s="37" t="s">
        <v>36</v>
      </c>
      <c r="D22" s="33"/>
      <c r="E22" s="40"/>
      <c r="F22" s="45"/>
      <c r="G22" s="33"/>
      <c r="H22" s="33"/>
      <c r="I22" s="33"/>
    </row>
    <row r="23" spans="1:9" ht="12.75">
      <c r="A23" s="34">
        <v>14</v>
      </c>
      <c r="B23" s="39" t="str">
        <f>Сп4!A20</f>
        <v>Равилов Руслан</v>
      </c>
      <c r="C23" s="40"/>
      <c r="D23" s="33"/>
      <c r="E23" s="40"/>
      <c r="F23" s="45"/>
      <c r="G23" s="33"/>
      <c r="H23" s="33"/>
      <c r="I23" s="33"/>
    </row>
    <row r="24" spans="1:9" ht="12.75">
      <c r="A24" s="33"/>
      <c r="B24" s="33"/>
      <c r="C24" s="36">
        <v>11</v>
      </c>
      <c r="D24" s="37" t="s">
        <v>39</v>
      </c>
      <c r="E24" s="40"/>
      <c r="F24" s="45"/>
      <c r="G24" s="33"/>
      <c r="H24" s="33"/>
      <c r="I24" s="33"/>
    </row>
    <row r="25" spans="1:9" ht="12.75">
      <c r="A25" s="34">
        <v>11</v>
      </c>
      <c r="B25" s="35" t="str">
        <f>Сп4!A17</f>
        <v>Атягин Руслан</v>
      </c>
      <c r="C25" s="40"/>
      <c r="D25" s="40"/>
      <c r="E25" s="40"/>
      <c r="F25" s="45"/>
      <c r="G25" s="33"/>
      <c r="H25" s="33"/>
      <c r="I25" s="33"/>
    </row>
    <row r="26" spans="1:9" ht="12.75">
      <c r="A26" s="33"/>
      <c r="B26" s="36">
        <v>6</v>
      </c>
      <c r="C26" s="41" t="s">
        <v>39</v>
      </c>
      <c r="D26" s="40"/>
      <c r="E26" s="40"/>
      <c r="F26" s="45"/>
      <c r="G26" s="33"/>
      <c r="H26" s="33"/>
      <c r="I26" s="33"/>
    </row>
    <row r="27" spans="1:9" ht="12.75">
      <c r="A27" s="34">
        <v>6</v>
      </c>
      <c r="B27" s="39" t="str">
        <f>Сп4!A12</f>
        <v>Халиуллина Елена</v>
      </c>
      <c r="C27" s="33"/>
      <c r="D27" s="40"/>
      <c r="E27" s="40"/>
      <c r="F27" s="45"/>
      <c r="G27" s="33"/>
      <c r="H27" s="33"/>
      <c r="I27" s="33"/>
    </row>
    <row r="28" spans="1:9" ht="12.75">
      <c r="A28" s="33"/>
      <c r="B28" s="33"/>
      <c r="C28" s="33"/>
      <c r="D28" s="36">
        <v>14</v>
      </c>
      <c r="E28" s="41" t="s">
        <v>35</v>
      </c>
      <c r="F28" s="45"/>
      <c r="G28" s="33"/>
      <c r="H28" s="33"/>
      <c r="I28" s="33"/>
    </row>
    <row r="29" spans="1:9" ht="12.75">
      <c r="A29" s="34">
        <v>7</v>
      </c>
      <c r="B29" s="35" t="str">
        <f>Сп4!A13</f>
        <v>Ямалов Арслан</v>
      </c>
      <c r="C29" s="33"/>
      <c r="D29" s="40"/>
      <c r="E29" s="33"/>
      <c r="F29" s="45"/>
      <c r="G29" s="33"/>
      <c r="H29" s="33"/>
      <c r="I29" s="33"/>
    </row>
    <row r="30" spans="1:9" ht="12.75">
      <c r="A30" s="33"/>
      <c r="B30" s="36">
        <v>7</v>
      </c>
      <c r="C30" s="37" t="s">
        <v>40</v>
      </c>
      <c r="D30" s="40"/>
      <c r="E30" s="33"/>
      <c r="F30" s="45"/>
      <c r="G30" s="33"/>
      <c r="H30" s="33"/>
      <c r="I30" s="33"/>
    </row>
    <row r="31" spans="1:9" ht="12.75">
      <c r="A31" s="34">
        <v>10</v>
      </c>
      <c r="B31" s="39" t="str">
        <f>Сп4!A16</f>
        <v>Юдичева Елена</v>
      </c>
      <c r="C31" s="40"/>
      <c r="D31" s="40"/>
      <c r="E31" s="34">
        <v>-15</v>
      </c>
      <c r="F31" s="35" t="str">
        <f>IF(F20=E12,E28,IF(F20=E28,E12,0))</f>
        <v>Зверс Виктория</v>
      </c>
      <c r="G31" s="43"/>
      <c r="H31" s="43"/>
      <c r="I31" s="43"/>
    </row>
    <row r="32" spans="1:9" ht="12.75">
      <c r="A32" s="33"/>
      <c r="B32" s="33"/>
      <c r="C32" s="36">
        <v>12</v>
      </c>
      <c r="D32" s="41" t="s">
        <v>35</v>
      </c>
      <c r="E32" s="33"/>
      <c r="F32" s="45"/>
      <c r="G32" s="33"/>
      <c r="H32" s="101" t="s">
        <v>26</v>
      </c>
      <c r="I32" s="101"/>
    </row>
    <row r="33" spans="1:9" ht="12.75">
      <c r="A33" s="34">
        <v>15</v>
      </c>
      <c r="B33" s="35" t="str">
        <f>Сп4!A21</f>
        <v>Мустафин Булат</v>
      </c>
      <c r="C33" s="40"/>
      <c r="D33" s="33"/>
      <c r="E33" s="33"/>
      <c r="F33" s="45"/>
      <c r="G33" s="33"/>
      <c r="H33" s="33"/>
      <c r="I33" s="33"/>
    </row>
    <row r="34" spans="1:9" ht="12.75">
      <c r="A34" s="33"/>
      <c r="B34" s="36">
        <v>8</v>
      </c>
      <c r="C34" s="41" t="s">
        <v>35</v>
      </c>
      <c r="D34" s="33"/>
      <c r="E34" s="33"/>
      <c r="F34" s="45"/>
      <c r="G34" s="33"/>
      <c r="H34" s="33"/>
      <c r="I34" s="33"/>
    </row>
    <row r="35" spans="1:9" ht="12.75">
      <c r="A35" s="34">
        <v>2</v>
      </c>
      <c r="B35" s="39" t="str">
        <f>Сп4!A8</f>
        <v>Зверс Виктория</v>
      </c>
      <c r="C35" s="33"/>
      <c r="D35" s="33"/>
      <c r="E35" s="33"/>
      <c r="F35" s="45"/>
      <c r="G35" s="33"/>
      <c r="H35" s="33"/>
      <c r="I35" s="33"/>
    </row>
    <row r="36" spans="1:9" ht="12.75">
      <c r="A36" s="33"/>
      <c r="B36" s="33"/>
      <c r="C36" s="33"/>
      <c r="D36" s="33"/>
      <c r="E36" s="33"/>
      <c r="F36" s="45"/>
      <c r="G36" s="33"/>
      <c r="H36" s="33"/>
      <c r="I36" s="33"/>
    </row>
    <row r="37" spans="1:9" ht="12.75">
      <c r="A37" s="34">
        <v>-1</v>
      </c>
      <c r="B37" s="35" t="str">
        <f>IF(C6=B5,B7,IF(C6=B7,B5,0))</f>
        <v>Новикова Ольга</v>
      </c>
      <c r="C37" s="33"/>
      <c r="D37" s="34">
        <v>-13</v>
      </c>
      <c r="E37" s="35" t="str">
        <f>IF(E12=D8,D16,IF(E12=D16,D8,0))</f>
        <v>Овод Максим</v>
      </c>
      <c r="F37" s="33"/>
      <c r="G37" s="33"/>
      <c r="H37" s="33"/>
      <c r="I37" s="33"/>
    </row>
    <row r="38" spans="1:9" ht="12.75">
      <c r="A38" s="33"/>
      <c r="B38" s="36">
        <v>16</v>
      </c>
      <c r="C38" s="46" t="s">
        <v>34</v>
      </c>
      <c r="D38" s="33"/>
      <c r="E38" s="40"/>
      <c r="F38" s="33"/>
      <c r="G38" s="33"/>
      <c r="H38" s="33"/>
      <c r="I38" s="33"/>
    </row>
    <row r="39" spans="1:9" ht="12.75">
      <c r="A39" s="34">
        <v>-2</v>
      </c>
      <c r="B39" s="39" t="str">
        <f>IF(C10=B9,B11,IF(C10=B11,B9,0))</f>
        <v>Тимербулатов Раиль</v>
      </c>
      <c r="C39" s="36">
        <v>20</v>
      </c>
      <c r="D39" s="46" t="s">
        <v>40</v>
      </c>
      <c r="E39" s="36">
        <v>26</v>
      </c>
      <c r="F39" s="46" t="s">
        <v>38</v>
      </c>
      <c r="G39" s="33"/>
      <c r="H39" s="33"/>
      <c r="I39" s="33"/>
    </row>
    <row r="40" spans="1:9" ht="12.75">
      <c r="A40" s="33"/>
      <c r="B40" s="34">
        <v>-12</v>
      </c>
      <c r="C40" s="39" t="str">
        <f>IF(D32=C30,C34,IF(D32=C34,C30,0))</f>
        <v>Ямалов Арслан</v>
      </c>
      <c r="D40" s="40"/>
      <c r="E40" s="40"/>
      <c r="F40" s="40"/>
      <c r="G40" s="33"/>
      <c r="H40" s="33"/>
      <c r="I40" s="33"/>
    </row>
    <row r="41" spans="1:9" ht="12.75">
      <c r="A41" s="34">
        <v>-3</v>
      </c>
      <c r="B41" s="35" t="str">
        <f>IF(C14=B13,B15,IF(C14=B15,B13,0))</f>
        <v>Гизатуллина Таскира</v>
      </c>
      <c r="C41" s="33"/>
      <c r="D41" s="36">
        <v>24</v>
      </c>
      <c r="E41" s="47" t="s">
        <v>36</v>
      </c>
      <c r="F41" s="40"/>
      <c r="G41" s="33"/>
      <c r="H41" s="33"/>
      <c r="I41" s="33"/>
    </row>
    <row r="42" spans="1:9" ht="12.75">
      <c r="A42" s="33"/>
      <c r="B42" s="36">
        <v>17</v>
      </c>
      <c r="C42" s="46" t="s">
        <v>21</v>
      </c>
      <c r="D42" s="40"/>
      <c r="E42" s="45"/>
      <c r="F42" s="40"/>
      <c r="G42" s="33"/>
      <c r="H42" s="33"/>
      <c r="I42" s="33"/>
    </row>
    <row r="43" spans="1:9" ht="12.75">
      <c r="A43" s="34">
        <v>-4</v>
      </c>
      <c r="B43" s="39" t="str">
        <f>IF(C18=B17,B19,IF(C18=B19,B17,0))</f>
        <v>Фархутдинов Артур</v>
      </c>
      <c r="C43" s="36">
        <v>21</v>
      </c>
      <c r="D43" s="47" t="s">
        <v>36</v>
      </c>
      <c r="E43" s="45"/>
      <c r="F43" s="36">
        <v>28</v>
      </c>
      <c r="G43" s="46" t="s">
        <v>39</v>
      </c>
      <c r="H43" s="43"/>
      <c r="I43" s="43"/>
    </row>
    <row r="44" spans="1:9" ht="12.75">
      <c r="A44" s="33"/>
      <c r="B44" s="34">
        <v>-11</v>
      </c>
      <c r="C44" s="39" t="str">
        <f>IF(D24=C22,C26,IF(D24=C26,C22,0))</f>
        <v>Хакимова Фиоза</v>
      </c>
      <c r="D44" s="33"/>
      <c r="E44" s="45"/>
      <c r="F44" s="40"/>
      <c r="G44" s="33"/>
      <c r="H44" s="101" t="s">
        <v>27</v>
      </c>
      <c r="I44" s="101"/>
    </row>
    <row r="45" spans="1:9" ht="12.75">
      <c r="A45" s="34">
        <v>-5</v>
      </c>
      <c r="B45" s="35" t="str">
        <f>IF(C22=B21,B23,IF(C22=B23,B21,0))</f>
        <v>Равилов Руслан</v>
      </c>
      <c r="C45" s="33"/>
      <c r="D45" s="34">
        <v>-14</v>
      </c>
      <c r="E45" s="35" t="str">
        <f>IF(E28=D24,D32,IF(E28=D32,D24,0))</f>
        <v>Халиуллина Елена</v>
      </c>
      <c r="F45" s="40"/>
      <c r="G45" s="45"/>
      <c r="H45" s="33"/>
      <c r="I45" s="33"/>
    </row>
    <row r="46" spans="1:9" ht="12.75">
      <c r="A46" s="33"/>
      <c r="B46" s="36">
        <v>18</v>
      </c>
      <c r="C46" s="46" t="s">
        <v>43</v>
      </c>
      <c r="D46" s="33"/>
      <c r="E46" s="36"/>
      <c r="F46" s="40"/>
      <c r="G46" s="45"/>
      <c r="H46" s="33"/>
      <c r="I46" s="33"/>
    </row>
    <row r="47" spans="1:9" ht="12.75">
      <c r="A47" s="34">
        <v>-6</v>
      </c>
      <c r="B47" s="39" t="str">
        <f>IF(C26=B25,B27,IF(C26=B27,B25,0))</f>
        <v>Атягин Руслан</v>
      </c>
      <c r="C47" s="36">
        <v>22</v>
      </c>
      <c r="D47" s="46" t="s">
        <v>43</v>
      </c>
      <c r="E47" s="36">
        <v>27</v>
      </c>
      <c r="F47" s="47" t="s">
        <v>39</v>
      </c>
      <c r="G47" s="45"/>
      <c r="H47" s="33"/>
      <c r="I47" s="33"/>
    </row>
    <row r="48" spans="1:9" ht="12.75">
      <c r="A48" s="33"/>
      <c r="B48" s="34">
        <v>-10</v>
      </c>
      <c r="C48" s="39" t="str">
        <f>IF(D16=C14,C18,IF(D16=C18,C14,0))</f>
        <v>Ипатов Дмитрий</v>
      </c>
      <c r="D48" s="40"/>
      <c r="E48" s="40"/>
      <c r="F48" s="33"/>
      <c r="G48" s="45"/>
      <c r="H48" s="33"/>
      <c r="I48" s="33"/>
    </row>
    <row r="49" spans="1:9" ht="12.75">
      <c r="A49" s="34">
        <v>-7</v>
      </c>
      <c r="B49" s="35" t="str">
        <f>IF(C30=B29,B31,IF(C30=B31,B29,0))</f>
        <v>Юдичева Елена</v>
      </c>
      <c r="C49" s="33"/>
      <c r="D49" s="36">
        <v>25</v>
      </c>
      <c r="E49" s="47" t="s">
        <v>43</v>
      </c>
      <c r="F49" s="33"/>
      <c r="G49" s="45"/>
      <c r="H49" s="33"/>
      <c r="I49" s="33"/>
    </row>
    <row r="50" spans="1:9" ht="12.75">
      <c r="A50" s="33"/>
      <c r="B50" s="36">
        <v>19</v>
      </c>
      <c r="C50" s="46" t="s">
        <v>46</v>
      </c>
      <c r="D50" s="40"/>
      <c r="E50" s="45"/>
      <c r="F50" s="33"/>
      <c r="G50" s="45"/>
      <c r="H50" s="33"/>
      <c r="I50" s="33"/>
    </row>
    <row r="51" spans="1:9" ht="12.75">
      <c r="A51" s="34">
        <v>-8</v>
      </c>
      <c r="B51" s="39" t="str">
        <f>IF(C34=B33,B35,IF(C34=B35,B33,0))</f>
        <v>Мустафин Булат</v>
      </c>
      <c r="C51" s="36">
        <v>23</v>
      </c>
      <c r="D51" s="47" t="s">
        <v>19</v>
      </c>
      <c r="E51" s="45"/>
      <c r="F51" s="34">
        <v>-28</v>
      </c>
      <c r="G51" s="35" t="str">
        <f>IF(G43=F39,F47,IF(G43=F47,F39,0))</f>
        <v>Овод Максим</v>
      </c>
      <c r="H51" s="43"/>
      <c r="I51" s="43"/>
    </row>
    <row r="52" spans="1:9" ht="12.75">
      <c r="A52" s="33"/>
      <c r="B52" s="48">
        <v>-9</v>
      </c>
      <c r="C52" s="39" t="str">
        <f>IF(D8=C6,C10,IF(D8=C10,C6,0))</f>
        <v>Дядин Дмитрий</v>
      </c>
      <c r="D52" s="33"/>
      <c r="E52" s="45"/>
      <c r="F52" s="33"/>
      <c r="G52" s="49"/>
      <c r="H52" s="101" t="s">
        <v>28</v>
      </c>
      <c r="I52" s="101"/>
    </row>
    <row r="53" spans="1:9" ht="12.75">
      <c r="A53" s="33"/>
      <c r="B53" s="33"/>
      <c r="C53" s="33"/>
      <c r="D53" s="33"/>
      <c r="E53" s="33"/>
      <c r="F53" s="33"/>
      <c r="G53" s="33"/>
      <c r="H53" s="33"/>
      <c r="I53" s="33"/>
    </row>
    <row r="54" spans="1:9" ht="12.75">
      <c r="A54" s="34">
        <v>-26</v>
      </c>
      <c r="B54" s="35" t="str">
        <f>IF(F39=E37,E41,IF(F39=E41,E37,0))</f>
        <v>Хакимова Фиоза</v>
      </c>
      <c r="C54" s="33"/>
      <c r="D54" s="34">
        <v>-20</v>
      </c>
      <c r="E54" s="35" t="str">
        <f>IF(D39=C38,C40,IF(D39=C40,C38,0))</f>
        <v>Новикова Ольга</v>
      </c>
      <c r="F54" s="33"/>
      <c r="G54" s="33"/>
      <c r="H54" s="33"/>
      <c r="I54" s="33"/>
    </row>
    <row r="55" spans="1:9" ht="12.75">
      <c r="A55" s="33"/>
      <c r="B55" s="36">
        <v>29</v>
      </c>
      <c r="C55" s="37" t="s">
        <v>43</v>
      </c>
      <c r="D55" s="33"/>
      <c r="E55" s="36">
        <v>31</v>
      </c>
      <c r="F55" s="37" t="s">
        <v>34</v>
      </c>
      <c r="G55" s="33"/>
      <c r="H55" s="33"/>
      <c r="I55" s="33"/>
    </row>
    <row r="56" spans="1:9" ht="12.75">
      <c r="A56" s="34">
        <v>-27</v>
      </c>
      <c r="B56" s="39" t="str">
        <f>IF(F47=E45,E49,IF(F47=E49,E45,0))</f>
        <v>Атягин Руслан</v>
      </c>
      <c r="C56" s="50" t="s">
        <v>29</v>
      </c>
      <c r="D56" s="34">
        <v>-21</v>
      </c>
      <c r="E56" s="39" t="str">
        <f>IF(D43=C42,C44,IF(D43=C44,C42,0))</f>
        <v>Фархутдинов Артур</v>
      </c>
      <c r="F56" s="40"/>
      <c r="G56" s="45"/>
      <c r="H56" s="33"/>
      <c r="I56" s="33"/>
    </row>
    <row r="57" spans="1:9" ht="12.75">
      <c r="A57" s="33"/>
      <c r="B57" s="34">
        <v>-29</v>
      </c>
      <c r="C57" s="35" t="str">
        <f>IF(C55=B54,B56,IF(C55=B56,B54,0))</f>
        <v>Хакимова Фиоза</v>
      </c>
      <c r="D57" s="33"/>
      <c r="E57" s="33"/>
      <c r="F57" s="36">
        <v>33</v>
      </c>
      <c r="G57" s="37" t="s">
        <v>37</v>
      </c>
      <c r="H57" s="43"/>
      <c r="I57" s="43"/>
    </row>
    <row r="58" spans="1:9" ht="12.75">
      <c r="A58" s="33"/>
      <c r="B58" s="33"/>
      <c r="C58" s="50" t="s">
        <v>31</v>
      </c>
      <c r="D58" s="34">
        <v>-22</v>
      </c>
      <c r="E58" s="35" t="str">
        <f>IF(D47=C46,C48,IF(D47=C48,C46,0))</f>
        <v>Ипатов Дмитрий</v>
      </c>
      <c r="F58" s="40"/>
      <c r="G58" s="33"/>
      <c r="H58" s="101" t="s">
        <v>48</v>
      </c>
      <c r="I58" s="101"/>
    </row>
    <row r="59" spans="1:9" ht="12.75">
      <c r="A59" s="34">
        <v>-24</v>
      </c>
      <c r="B59" s="35" t="str">
        <f>IF(E41=D39,D43,IF(E41=D43,D39,0))</f>
        <v>Ямалов Арслан</v>
      </c>
      <c r="C59" s="33"/>
      <c r="D59" s="33"/>
      <c r="E59" s="36">
        <v>32</v>
      </c>
      <c r="F59" s="41" t="s">
        <v>37</v>
      </c>
      <c r="G59" s="51"/>
      <c r="H59" s="33"/>
      <c r="I59" s="33"/>
    </row>
    <row r="60" spans="1:9" ht="12.75">
      <c r="A60" s="33"/>
      <c r="B60" s="36">
        <v>30</v>
      </c>
      <c r="C60" s="37" t="s">
        <v>40</v>
      </c>
      <c r="D60" s="34">
        <v>-23</v>
      </c>
      <c r="E60" s="39" t="str">
        <f>IF(D51=C50,C52,IF(D51=C52,C50,0))</f>
        <v>Мустафин Булат</v>
      </c>
      <c r="F60" s="34">
        <v>-33</v>
      </c>
      <c r="G60" s="35" t="str">
        <f>IF(G57=F55,F59,IF(G57=F59,F55,0))</f>
        <v>Новикова Ольга</v>
      </c>
      <c r="H60" s="43"/>
      <c r="I60" s="43"/>
    </row>
    <row r="61" spans="1:9" ht="12.75">
      <c r="A61" s="34">
        <v>-25</v>
      </c>
      <c r="B61" s="39" t="str">
        <f>IF(E49=D47,D51,IF(E49=D51,D47,0))</f>
        <v>Дядин Дмитрий</v>
      </c>
      <c r="C61" s="50" t="s">
        <v>30</v>
      </c>
      <c r="D61" s="33"/>
      <c r="E61" s="33"/>
      <c r="F61" s="33"/>
      <c r="G61" s="33"/>
      <c r="H61" s="101" t="s">
        <v>49</v>
      </c>
      <c r="I61" s="101"/>
    </row>
    <row r="62" spans="1:9" ht="12.75">
      <c r="A62" s="33"/>
      <c r="B62" s="34">
        <v>-30</v>
      </c>
      <c r="C62" s="35" t="str">
        <f>IF(C60=B59,B61,IF(C60=B61,B59,0))</f>
        <v>Дядин Дмитрий</v>
      </c>
      <c r="D62" s="33"/>
      <c r="E62" s="33"/>
      <c r="F62" s="33"/>
      <c r="G62" s="33"/>
      <c r="H62" s="33"/>
      <c r="I62" s="33"/>
    </row>
    <row r="63" spans="1:9" ht="12.75">
      <c r="A63" s="33"/>
      <c r="B63" s="33"/>
      <c r="C63" s="50" t="s">
        <v>32</v>
      </c>
      <c r="D63" s="33"/>
      <c r="E63" s="34">
        <v>-31</v>
      </c>
      <c r="F63" s="35" t="str">
        <f>IF(F55=E54,E56,IF(F55=E56,E54,0))</f>
        <v>Фархутдинов Артур</v>
      </c>
      <c r="G63" s="33"/>
      <c r="H63" s="33"/>
      <c r="I63" s="33"/>
    </row>
    <row r="64" spans="1:9" ht="12.75">
      <c r="A64" s="34">
        <v>-16</v>
      </c>
      <c r="B64" s="35" t="str">
        <f>IF(C38=B37,B39,IF(C38=B39,B37,0))</f>
        <v>Тимербулатов Раиль</v>
      </c>
      <c r="C64" s="33"/>
      <c r="D64" s="33"/>
      <c r="E64" s="33"/>
      <c r="F64" s="36">
        <v>34</v>
      </c>
      <c r="G64" s="37" t="s">
        <v>21</v>
      </c>
      <c r="H64" s="43"/>
      <c r="I64" s="43"/>
    </row>
    <row r="65" spans="1:9" ht="12.75">
      <c r="A65" s="33"/>
      <c r="B65" s="36">
        <v>35</v>
      </c>
      <c r="C65" s="37" t="s">
        <v>41</v>
      </c>
      <c r="D65" s="33"/>
      <c r="E65" s="34">
        <v>-32</v>
      </c>
      <c r="F65" s="39" t="str">
        <f>IF(F59=E58,E60,IF(F59=E60,E58,0))</f>
        <v>Мустафин Булат</v>
      </c>
      <c r="G65" s="33"/>
      <c r="H65" s="101" t="s">
        <v>50</v>
      </c>
      <c r="I65" s="101"/>
    </row>
    <row r="66" spans="1:9" ht="12.75">
      <c r="A66" s="34">
        <v>-17</v>
      </c>
      <c r="B66" s="39" t="str">
        <f>IF(C42=B41,B43,IF(C42=B43,B41,0))</f>
        <v>Гизатуллина Таскира</v>
      </c>
      <c r="C66" s="40"/>
      <c r="D66" s="45"/>
      <c r="E66" s="33"/>
      <c r="F66" s="34">
        <v>-34</v>
      </c>
      <c r="G66" s="35" t="str">
        <f>IF(G64=F63,F65,IF(G64=F65,F63,0))</f>
        <v>Мустафин Булат</v>
      </c>
      <c r="H66" s="43"/>
      <c r="I66" s="43"/>
    </row>
    <row r="67" spans="1:9" ht="12.75">
      <c r="A67" s="33"/>
      <c r="B67" s="33"/>
      <c r="C67" s="36">
        <v>37</v>
      </c>
      <c r="D67" s="37" t="s">
        <v>41</v>
      </c>
      <c r="E67" s="33"/>
      <c r="F67" s="33"/>
      <c r="G67" s="33"/>
      <c r="H67" s="101" t="s">
        <v>51</v>
      </c>
      <c r="I67" s="101"/>
    </row>
    <row r="68" spans="1:9" ht="12.75">
      <c r="A68" s="34">
        <v>-18</v>
      </c>
      <c r="B68" s="35" t="str">
        <f>IF(C46=B45,B47,IF(C46=B47,B45,0))</f>
        <v>Равилов Руслан</v>
      </c>
      <c r="C68" s="40"/>
      <c r="D68" s="52" t="s">
        <v>52</v>
      </c>
      <c r="E68" s="34">
        <v>-35</v>
      </c>
      <c r="F68" s="35" t="str">
        <f>IF(C65=B64,B66,IF(C65=B66,B64,0))</f>
        <v>Гизатуллина Таскира</v>
      </c>
      <c r="G68" s="33"/>
      <c r="H68" s="33"/>
      <c r="I68" s="33"/>
    </row>
    <row r="69" spans="1:9" ht="12.75">
      <c r="A69" s="33"/>
      <c r="B69" s="36">
        <v>36</v>
      </c>
      <c r="C69" s="41" t="s">
        <v>42</v>
      </c>
      <c r="D69" s="51"/>
      <c r="E69" s="33"/>
      <c r="F69" s="36">
        <v>38</v>
      </c>
      <c r="G69" s="37" t="s">
        <v>44</v>
      </c>
      <c r="H69" s="43"/>
      <c r="I69" s="43"/>
    </row>
    <row r="70" spans="1:9" ht="12.75">
      <c r="A70" s="34">
        <v>-19</v>
      </c>
      <c r="B70" s="39" t="str">
        <f>IF(C50=B49,B51,IF(C50=B51,B49,0))</f>
        <v>Юдичева Елена</v>
      </c>
      <c r="C70" s="34">
        <v>-37</v>
      </c>
      <c r="D70" s="35" t="str">
        <f>IF(D67=C65,C69,IF(D67=C69,C65,0))</f>
        <v>Юдичева Елена</v>
      </c>
      <c r="E70" s="34">
        <v>-36</v>
      </c>
      <c r="F70" s="39" t="str">
        <f>IF(C69=B68,B70,IF(C69=B70,B68,0))</f>
        <v>Равилов Руслан</v>
      </c>
      <c r="G70" s="33"/>
      <c r="H70" s="101" t="s">
        <v>53</v>
      </c>
      <c r="I70" s="101"/>
    </row>
    <row r="71" spans="1:9" ht="12.75">
      <c r="A71" s="33"/>
      <c r="B71" s="33"/>
      <c r="C71" s="33"/>
      <c r="D71" s="50" t="s">
        <v>54</v>
      </c>
      <c r="E71" s="33"/>
      <c r="F71" s="34">
        <v>-38</v>
      </c>
      <c r="G71" s="35" t="str">
        <f>IF(G69=F68,F70,IF(G69=F70,F68,0))</f>
        <v>Равилов Руслан</v>
      </c>
      <c r="H71" s="43"/>
      <c r="I71" s="43"/>
    </row>
    <row r="72" spans="1:9" ht="12.75">
      <c r="A72" s="33"/>
      <c r="B72" s="33"/>
      <c r="C72" s="33"/>
      <c r="D72" s="33"/>
      <c r="E72" s="33"/>
      <c r="F72" s="33"/>
      <c r="G72" s="33"/>
      <c r="H72" s="101" t="s">
        <v>55</v>
      </c>
      <c r="I72" s="101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4" customWidth="1"/>
    <col min="2" max="16384" width="9.125" style="4" customWidth="1"/>
  </cols>
  <sheetData>
    <row r="1" spans="1:9" ht="15.75">
      <c r="A1" s="102" t="s">
        <v>0</v>
      </c>
      <c r="B1" s="102"/>
      <c r="C1" s="102"/>
      <c r="D1" s="102"/>
      <c r="E1" s="102"/>
      <c r="F1" s="102"/>
      <c r="G1" s="102"/>
      <c r="H1" s="102"/>
      <c r="I1" s="102"/>
    </row>
    <row r="2" spans="1:9" ht="15.75">
      <c r="A2" s="93" t="s">
        <v>56</v>
      </c>
      <c r="B2" s="93"/>
      <c r="C2" s="93"/>
      <c r="D2" s="93"/>
      <c r="E2" s="93"/>
      <c r="F2" s="93"/>
      <c r="G2" s="93"/>
      <c r="H2" s="93"/>
      <c r="I2" s="93"/>
    </row>
    <row r="3" spans="1:9" ht="15.75">
      <c r="A3" s="95">
        <v>40615</v>
      </c>
      <c r="B3" s="95"/>
      <c r="C3" s="95"/>
      <c r="D3" s="95"/>
      <c r="E3" s="95"/>
      <c r="F3" s="95"/>
      <c r="G3" s="95"/>
      <c r="H3" s="95"/>
      <c r="I3" s="95"/>
    </row>
    <row r="4" spans="1:9" ht="15.75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5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6" t="s">
        <v>17</v>
      </c>
      <c r="B6" s="7" t="s">
        <v>2</v>
      </c>
      <c r="C6" s="8" t="s">
        <v>18</v>
      </c>
      <c r="D6" s="8"/>
      <c r="E6" s="8"/>
      <c r="F6" s="8"/>
      <c r="G6" s="8"/>
      <c r="H6" s="8"/>
      <c r="I6" s="8"/>
    </row>
    <row r="7" spans="1:9" ht="18">
      <c r="A7" s="9" t="s">
        <v>57</v>
      </c>
      <c r="B7" s="10">
        <v>1</v>
      </c>
      <c r="C7" s="11" t="str">
        <f>3стр1!G36</f>
        <v>Шамов Разиль</v>
      </c>
      <c r="D7" s="8"/>
      <c r="E7" s="8"/>
      <c r="F7" s="8"/>
      <c r="G7" s="8"/>
      <c r="H7" s="8"/>
      <c r="I7" s="8"/>
    </row>
    <row r="8" spans="1:9" ht="18">
      <c r="A8" s="9" t="s">
        <v>58</v>
      </c>
      <c r="B8" s="10">
        <v>2</v>
      </c>
      <c r="C8" s="11" t="str">
        <f>3стр1!G56</f>
        <v>Султанмуратов Ильдар</v>
      </c>
      <c r="D8" s="8"/>
      <c r="E8" s="8"/>
      <c r="F8" s="8"/>
      <c r="G8" s="8"/>
      <c r="H8" s="8"/>
      <c r="I8" s="8"/>
    </row>
    <row r="9" spans="1:9" ht="18">
      <c r="A9" s="9" t="s">
        <v>59</v>
      </c>
      <c r="B9" s="10">
        <v>3</v>
      </c>
      <c r="C9" s="11" t="str">
        <f>3стр2!I22</f>
        <v>Сидоров Дмитрий</v>
      </c>
      <c r="D9" s="8"/>
      <c r="E9" s="8"/>
      <c r="F9" s="8"/>
      <c r="G9" s="8"/>
      <c r="H9" s="8"/>
      <c r="I9" s="8"/>
    </row>
    <row r="10" spans="1:9" ht="18">
      <c r="A10" s="9" t="s">
        <v>60</v>
      </c>
      <c r="B10" s="10">
        <v>4</v>
      </c>
      <c r="C10" s="11" t="str">
        <f>3стр2!I32</f>
        <v>Саяхов Радик</v>
      </c>
      <c r="D10" s="8"/>
      <c r="E10" s="8"/>
      <c r="F10" s="8"/>
      <c r="G10" s="8"/>
      <c r="H10" s="8"/>
      <c r="I10" s="8"/>
    </row>
    <row r="11" spans="1:9" ht="18">
      <c r="A11" s="9" t="s">
        <v>22</v>
      </c>
      <c r="B11" s="10">
        <v>5</v>
      </c>
      <c r="C11" s="11" t="str">
        <f>3стр1!G63</f>
        <v>Юнусов Ринат</v>
      </c>
      <c r="D11" s="8"/>
      <c r="E11" s="8"/>
      <c r="F11" s="8"/>
      <c r="G11" s="8"/>
      <c r="H11" s="8"/>
      <c r="I11" s="8"/>
    </row>
    <row r="12" spans="1:9" ht="18">
      <c r="A12" s="9" t="s">
        <v>61</v>
      </c>
      <c r="B12" s="10">
        <v>6</v>
      </c>
      <c r="C12" s="11" t="str">
        <f>3стр1!G65</f>
        <v>Эльберт Валентин</v>
      </c>
      <c r="D12" s="8"/>
      <c r="E12" s="8"/>
      <c r="F12" s="8"/>
      <c r="G12" s="8"/>
      <c r="H12" s="8"/>
      <c r="I12" s="8"/>
    </row>
    <row r="13" spans="1:9" ht="18">
      <c r="A13" s="9" t="s">
        <v>62</v>
      </c>
      <c r="B13" s="10">
        <v>7</v>
      </c>
      <c r="C13" s="11" t="str">
        <f>3стр1!G68</f>
        <v>Рахматуллин Артур</v>
      </c>
      <c r="D13" s="8"/>
      <c r="E13" s="8"/>
      <c r="F13" s="8"/>
      <c r="G13" s="8"/>
      <c r="H13" s="8"/>
      <c r="I13" s="8"/>
    </row>
    <row r="14" spans="1:9" ht="18">
      <c r="A14" s="9" t="s">
        <v>63</v>
      </c>
      <c r="B14" s="10">
        <v>8</v>
      </c>
      <c r="C14" s="11" t="str">
        <f>3стр1!G70</f>
        <v>Юдичев Сергей</v>
      </c>
      <c r="D14" s="8"/>
      <c r="E14" s="8"/>
      <c r="F14" s="8"/>
      <c r="G14" s="8"/>
      <c r="H14" s="8"/>
      <c r="I14" s="8"/>
    </row>
    <row r="15" spans="1:9" ht="18">
      <c r="A15" s="9" t="s">
        <v>64</v>
      </c>
      <c r="B15" s="10">
        <v>9</v>
      </c>
      <c r="C15" s="11" t="str">
        <f>3стр1!D72</f>
        <v>Камеев Тимур</v>
      </c>
      <c r="D15" s="8"/>
      <c r="E15" s="8"/>
      <c r="F15" s="8"/>
      <c r="G15" s="8"/>
      <c r="H15" s="8"/>
      <c r="I15" s="8"/>
    </row>
    <row r="16" spans="1:9" ht="18">
      <c r="A16" s="9" t="s">
        <v>65</v>
      </c>
      <c r="B16" s="10">
        <v>10</v>
      </c>
      <c r="C16" s="11" t="str">
        <f>3стр1!D75</f>
        <v>Митюков Игорь</v>
      </c>
      <c r="D16" s="8"/>
      <c r="E16" s="8"/>
      <c r="F16" s="8"/>
      <c r="G16" s="8"/>
      <c r="H16" s="8"/>
      <c r="I16" s="8"/>
    </row>
    <row r="17" spans="1:9" ht="18">
      <c r="A17" s="9" t="s">
        <v>66</v>
      </c>
      <c r="B17" s="10">
        <v>11</v>
      </c>
      <c r="C17" s="11" t="str">
        <f>3стр1!G73</f>
        <v>Дрозд Евгений</v>
      </c>
      <c r="D17" s="8"/>
      <c r="E17" s="8"/>
      <c r="F17" s="8"/>
      <c r="G17" s="8"/>
      <c r="H17" s="8"/>
      <c r="I17" s="8"/>
    </row>
    <row r="18" spans="1:9" ht="18">
      <c r="A18" s="9" t="s">
        <v>67</v>
      </c>
      <c r="B18" s="10">
        <v>12</v>
      </c>
      <c r="C18" s="11" t="str">
        <f>3стр1!G75</f>
        <v>Акбашев Родион</v>
      </c>
      <c r="D18" s="8"/>
      <c r="E18" s="8"/>
      <c r="F18" s="8"/>
      <c r="G18" s="8"/>
      <c r="H18" s="8"/>
      <c r="I18" s="8"/>
    </row>
    <row r="19" spans="1:9" ht="18">
      <c r="A19" s="9" t="s">
        <v>68</v>
      </c>
      <c r="B19" s="10">
        <v>13</v>
      </c>
      <c r="C19" s="11" t="str">
        <f>3стр2!I40</f>
        <v>Кузьмин Александр</v>
      </c>
      <c r="D19" s="8"/>
      <c r="E19" s="8"/>
      <c r="F19" s="8"/>
      <c r="G19" s="8"/>
      <c r="H19" s="8"/>
      <c r="I19" s="8"/>
    </row>
    <row r="20" spans="1:9" ht="18">
      <c r="A20" s="9" t="s">
        <v>35</v>
      </c>
      <c r="B20" s="10">
        <v>14</v>
      </c>
      <c r="C20" s="11" t="str">
        <f>3стр2!I44</f>
        <v>Мусин Венер</v>
      </c>
      <c r="D20" s="8"/>
      <c r="E20" s="8"/>
      <c r="F20" s="8"/>
      <c r="G20" s="8"/>
      <c r="H20" s="8"/>
      <c r="I20" s="8"/>
    </row>
    <row r="21" spans="1:9" ht="18">
      <c r="A21" s="9" t="s">
        <v>69</v>
      </c>
      <c r="B21" s="10">
        <v>15</v>
      </c>
      <c r="C21" s="11" t="str">
        <f>3стр2!I46</f>
        <v>Мамасалиев Руслан</v>
      </c>
      <c r="D21" s="8"/>
      <c r="E21" s="8"/>
      <c r="F21" s="8"/>
      <c r="G21" s="8"/>
      <c r="H21" s="8"/>
      <c r="I21" s="8"/>
    </row>
    <row r="22" spans="1:9" ht="18">
      <c r="A22" s="9" t="s">
        <v>70</v>
      </c>
      <c r="B22" s="10">
        <v>16</v>
      </c>
      <c r="C22" s="11" t="str">
        <f>3стр2!I48</f>
        <v>Зверс Виктория</v>
      </c>
      <c r="D22" s="8"/>
      <c r="E22" s="8"/>
      <c r="F22" s="8"/>
      <c r="G22" s="8"/>
      <c r="H22" s="8"/>
      <c r="I22" s="8"/>
    </row>
    <row r="23" spans="1:9" ht="18">
      <c r="A23" s="9" t="s">
        <v>71</v>
      </c>
      <c r="B23" s="10">
        <v>17</v>
      </c>
      <c r="C23" s="11" t="str">
        <f>3стр2!E44</f>
        <v>Насыров Рустам</v>
      </c>
      <c r="D23" s="8"/>
      <c r="E23" s="8"/>
      <c r="F23" s="8"/>
      <c r="G23" s="8"/>
      <c r="H23" s="8"/>
      <c r="I23" s="8"/>
    </row>
    <row r="24" spans="1:9" ht="18">
      <c r="A24" s="9" t="s">
        <v>72</v>
      </c>
      <c r="B24" s="10">
        <v>18</v>
      </c>
      <c r="C24" s="11" t="str">
        <f>3стр2!E50</f>
        <v>Байрамалов Константин</v>
      </c>
      <c r="D24" s="8"/>
      <c r="E24" s="8"/>
      <c r="F24" s="8"/>
      <c r="G24" s="8"/>
      <c r="H24" s="8"/>
      <c r="I24" s="8"/>
    </row>
    <row r="25" spans="1:9" ht="18">
      <c r="A25" s="9" t="s">
        <v>73</v>
      </c>
      <c r="B25" s="10">
        <v>19</v>
      </c>
      <c r="C25" s="11" t="str">
        <f>3стр2!E53</f>
        <v>Овод Максим</v>
      </c>
      <c r="D25" s="8"/>
      <c r="E25" s="8"/>
      <c r="F25" s="8"/>
      <c r="G25" s="8"/>
      <c r="H25" s="8"/>
      <c r="I25" s="8"/>
    </row>
    <row r="26" spans="1:9" ht="18">
      <c r="A26" s="9" t="s">
        <v>38</v>
      </c>
      <c r="B26" s="10">
        <v>20</v>
      </c>
      <c r="C26" s="11" t="str">
        <f>3стр2!E55</f>
        <v>Мусиенко Павел</v>
      </c>
      <c r="D26" s="8"/>
      <c r="E26" s="8"/>
      <c r="F26" s="8"/>
      <c r="G26" s="8"/>
      <c r="H26" s="8"/>
      <c r="I26" s="8"/>
    </row>
    <row r="27" spans="1:9" ht="18">
      <c r="A27" s="9" t="s">
        <v>47</v>
      </c>
      <c r="B27" s="10">
        <v>21</v>
      </c>
      <c r="C27" s="11" t="str">
        <f>3стр2!I53</f>
        <v>Ильмурзина Назакет</v>
      </c>
      <c r="D27" s="8"/>
      <c r="E27" s="8"/>
      <c r="F27" s="8"/>
      <c r="G27" s="8"/>
      <c r="H27" s="8"/>
      <c r="I27" s="8"/>
    </row>
    <row r="28" spans="1:9" ht="18">
      <c r="A28" s="9" t="s">
        <v>74</v>
      </c>
      <c r="B28" s="10">
        <v>22</v>
      </c>
      <c r="C28" s="11" t="str">
        <f>3стр2!I57</f>
        <v>Набиуллин Ильдар</v>
      </c>
      <c r="D28" s="8"/>
      <c r="E28" s="8"/>
      <c r="F28" s="8"/>
      <c r="G28" s="8"/>
      <c r="H28" s="8"/>
      <c r="I28" s="8"/>
    </row>
    <row r="29" spans="1:9" ht="18">
      <c r="A29" s="9" t="s">
        <v>75</v>
      </c>
      <c r="B29" s="10">
        <v>23</v>
      </c>
      <c r="C29" s="11" t="str">
        <f>3стр2!I59</f>
        <v>Рахматуллина Гульназ</v>
      </c>
      <c r="D29" s="8"/>
      <c r="E29" s="8"/>
      <c r="F29" s="8"/>
      <c r="G29" s="8"/>
      <c r="H29" s="8"/>
      <c r="I29" s="8"/>
    </row>
    <row r="30" spans="1:9" ht="18">
      <c r="A30" s="9" t="s">
        <v>76</v>
      </c>
      <c r="B30" s="10">
        <v>24</v>
      </c>
      <c r="C30" s="11" t="str">
        <f>3стр2!I61</f>
        <v>Асылгужин Радмир</v>
      </c>
      <c r="D30" s="8"/>
      <c r="E30" s="8"/>
      <c r="F30" s="8"/>
      <c r="G30" s="8"/>
      <c r="H30" s="8"/>
      <c r="I30" s="8"/>
    </row>
    <row r="31" spans="1:9" ht="18">
      <c r="A31" s="9" t="s">
        <v>24</v>
      </c>
      <c r="B31" s="10">
        <v>25</v>
      </c>
      <c r="C31" s="11">
        <f>3стр2!E63</f>
        <v>0</v>
      </c>
      <c r="D31" s="8"/>
      <c r="E31" s="8"/>
      <c r="F31" s="8"/>
      <c r="G31" s="8"/>
      <c r="H31" s="8"/>
      <c r="I31" s="8"/>
    </row>
    <row r="32" spans="1:9" ht="18">
      <c r="A32" s="9" t="s">
        <v>24</v>
      </c>
      <c r="B32" s="10">
        <v>26</v>
      </c>
      <c r="C32" s="11">
        <f>3стр2!E69</f>
        <v>0</v>
      </c>
      <c r="D32" s="8"/>
      <c r="E32" s="8"/>
      <c r="F32" s="8"/>
      <c r="G32" s="8"/>
      <c r="H32" s="8"/>
      <c r="I32" s="8"/>
    </row>
    <row r="33" spans="1:9" ht="18">
      <c r="A33" s="9" t="s">
        <v>24</v>
      </c>
      <c r="B33" s="10">
        <v>27</v>
      </c>
      <c r="C33" s="11">
        <f>3стр2!E72</f>
        <v>0</v>
      </c>
      <c r="D33" s="8"/>
      <c r="E33" s="8"/>
      <c r="F33" s="8"/>
      <c r="G33" s="8"/>
      <c r="H33" s="8"/>
      <c r="I33" s="8"/>
    </row>
    <row r="34" spans="1:9" ht="18">
      <c r="A34" s="9" t="s">
        <v>24</v>
      </c>
      <c r="B34" s="10">
        <v>28</v>
      </c>
      <c r="C34" s="11">
        <f>3стр2!E74</f>
        <v>0</v>
      </c>
      <c r="D34" s="8"/>
      <c r="E34" s="8"/>
      <c r="F34" s="8"/>
      <c r="G34" s="8"/>
      <c r="H34" s="8"/>
      <c r="I34" s="8"/>
    </row>
    <row r="35" spans="1:9" ht="18">
      <c r="A35" s="9" t="s">
        <v>24</v>
      </c>
      <c r="B35" s="10">
        <v>29</v>
      </c>
      <c r="C35" s="11">
        <f>3стр2!I66</f>
        <v>0</v>
      </c>
      <c r="D35" s="8"/>
      <c r="E35" s="8"/>
      <c r="F35" s="8"/>
      <c r="G35" s="8"/>
      <c r="H35" s="8"/>
      <c r="I35" s="8"/>
    </row>
    <row r="36" spans="1:9" ht="18">
      <c r="A36" s="9" t="s">
        <v>24</v>
      </c>
      <c r="B36" s="10">
        <v>30</v>
      </c>
      <c r="C36" s="11">
        <f>3стр2!I70</f>
        <v>0</v>
      </c>
      <c r="D36" s="8"/>
      <c r="E36" s="8"/>
      <c r="F36" s="8"/>
      <c r="G36" s="8"/>
      <c r="H36" s="8"/>
      <c r="I36" s="8"/>
    </row>
    <row r="37" spans="1:9" ht="18">
      <c r="A37" s="9" t="s">
        <v>24</v>
      </c>
      <c r="B37" s="10">
        <v>31</v>
      </c>
      <c r="C37" s="11">
        <f>3стр2!I72</f>
        <v>0</v>
      </c>
      <c r="D37" s="8"/>
      <c r="E37" s="8"/>
      <c r="F37" s="8"/>
      <c r="G37" s="8"/>
      <c r="H37" s="8"/>
      <c r="I37" s="8"/>
    </row>
    <row r="38" spans="1:9" ht="18">
      <c r="A38" s="9" t="s">
        <v>24</v>
      </c>
      <c r="B38" s="10">
        <v>32</v>
      </c>
      <c r="C38" s="11">
        <f>3стр2!I74</f>
        <v>0</v>
      </c>
      <c r="D38" s="8"/>
      <c r="E38" s="8"/>
      <c r="F38" s="8"/>
      <c r="G38" s="8"/>
      <c r="H38" s="8"/>
      <c r="I38" s="8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32" customWidth="1"/>
    <col min="2" max="2" width="18.875" style="32" customWidth="1"/>
    <col min="3" max="6" width="17.75390625" style="32" customWidth="1"/>
    <col min="7" max="7" width="18.00390625" style="32" customWidth="1"/>
    <col min="8" max="16384" width="9.125" style="32" customWidth="1"/>
  </cols>
  <sheetData>
    <row r="1" spans="1:7" ht="15.75">
      <c r="A1" s="104" t="str">
        <f>Сп3!A1</f>
        <v>Кубок Башкортостана 2011</v>
      </c>
      <c r="B1" s="104"/>
      <c r="C1" s="104"/>
      <c r="D1" s="104"/>
      <c r="E1" s="104"/>
      <c r="F1" s="104"/>
      <c r="G1" s="104"/>
    </row>
    <row r="2" spans="1:7" ht="15.75">
      <c r="A2" s="104" t="str">
        <f>Сп3!A2</f>
        <v>1/16 финала Турнира День космонавтики</v>
      </c>
      <c r="B2" s="104"/>
      <c r="C2" s="104"/>
      <c r="D2" s="104"/>
      <c r="E2" s="104"/>
      <c r="F2" s="104"/>
      <c r="G2" s="104"/>
    </row>
    <row r="3" spans="1:7" ht="15.75">
      <c r="A3" s="103">
        <f>Сп3!A3</f>
        <v>40615</v>
      </c>
      <c r="B3" s="103"/>
      <c r="C3" s="103"/>
      <c r="D3" s="103"/>
      <c r="E3" s="103"/>
      <c r="F3" s="103"/>
      <c r="G3" s="103"/>
    </row>
    <row r="4" spans="1:7" ht="12.75">
      <c r="A4" s="33"/>
      <c r="B4" s="33"/>
      <c r="C4" s="33"/>
      <c r="D4" s="33"/>
      <c r="E4" s="33"/>
      <c r="F4" s="33"/>
      <c r="G4" s="33"/>
    </row>
    <row r="5" spans="1:19" ht="10.5" customHeight="1">
      <c r="A5" s="34">
        <v>1</v>
      </c>
      <c r="B5" s="35" t="str">
        <f>Сп3!A7</f>
        <v>Камеев Тимур</v>
      </c>
      <c r="C5" s="33"/>
      <c r="D5" s="33"/>
      <c r="E5" s="33"/>
      <c r="F5" s="33"/>
      <c r="G5" s="3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ht="10.5" customHeight="1">
      <c r="A6" s="33"/>
      <c r="B6" s="36">
        <v>1</v>
      </c>
      <c r="C6" s="37" t="s">
        <v>57</v>
      </c>
      <c r="D6" s="33"/>
      <c r="E6" s="38"/>
      <c r="F6" s="33"/>
      <c r="G6" s="3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ht="10.5" customHeight="1">
      <c r="A7" s="34">
        <v>32</v>
      </c>
      <c r="B7" s="39" t="str">
        <f>Сп3!A38</f>
        <v>_</v>
      </c>
      <c r="C7" s="40"/>
      <c r="D7" s="33"/>
      <c r="E7" s="33"/>
      <c r="F7" s="33"/>
      <c r="G7" s="3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8" spans="1:19" ht="10.5" customHeight="1">
      <c r="A8" s="33"/>
      <c r="B8" s="33"/>
      <c r="C8" s="36">
        <v>17</v>
      </c>
      <c r="D8" s="37" t="s">
        <v>57</v>
      </c>
      <c r="E8" s="33"/>
      <c r="F8" s="33"/>
      <c r="G8" s="3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19" ht="10.5" customHeight="1">
      <c r="A9" s="34">
        <v>17</v>
      </c>
      <c r="B9" s="35" t="str">
        <f>Сп3!A23</f>
        <v>Байрамалов Константин</v>
      </c>
      <c r="C9" s="40"/>
      <c r="D9" s="40"/>
      <c r="E9" s="33"/>
      <c r="F9" s="33"/>
      <c r="G9" s="3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</row>
    <row r="10" spans="1:19" ht="10.5" customHeight="1">
      <c r="A10" s="33"/>
      <c r="B10" s="36">
        <v>2</v>
      </c>
      <c r="C10" s="41" t="s">
        <v>70</v>
      </c>
      <c r="D10" s="40"/>
      <c r="E10" s="33"/>
      <c r="F10" s="33"/>
      <c r="G10" s="3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1:19" ht="10.5" customHeight="1">
      <c r="A11" s="34">
        <v>16</v>
      </c>
      <c r="B11" s="39" t="str">
        <f>Сп3!A22</f>
        <v>Мамасалиев Руслан</v>
      </c>
      <c r="C11" s="33"/>
      <c r="D11" s="40"/>
      <c r="E11" s="33"/>
      <c r="F11" s="33"/>
      <c r="G11" s="3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ht="10.5" customHeight="1">
      <c r="A12" s="33"/>
      <c r="B12" s="33"/>
      <c r="C12" s="33"/>
      <c r="D12" s="36">
        <v>25</v>
      </c>
      <c r="E12" s="37" t="s">
        <v>63</v>
      </c>
      <c r="F12" s="33"/>
      <c r="G12" s="4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19" ht="12" customHeight="1">
      <c r="A13" s="34">
        <v>9</v>
      </c>
      <c r="B13" s="35" t="str">
        <f>Сп3!A15</f>
        <v>Рахматуллина Гульназ</v>
      </c>
      <c r="C13" s="33"/>
      <c r="D13" s="40"/>
      <c r="E13" s="40"/>
      <c r="F13" s="33"/>
      <c r="G13" s="42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1:19" ht="12" customHeight="1">
      <c r="A14" s="33"/>
      <c r="B14" s="36">
        <v>3</v>
      </c>
      <c r="C14" s="37" t="s">
        <v>76</v>
      </c>
      <c r="D14" s="40"/>
      <c r="E14" s="40"/>
      <c r="F14" s="33"/>
      <c r="G14" s="42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</row>
    <row r="15" spans="1:19" ht="12" customHeight="1">
      <c r="A15" s="34">
        <v>24</v>
      </c>
      <c r="B15" s="39" t="str">
        <f>Сп3!A30</f>
        <v>Юдичев Сергей</v>
      </c>
      <c r="C15" s="40"/>
      <c r="D15" s="40"/>
      <c r="E15" s="40"/>
      <c r="F15" s="33"/>
      <c r="G15" s="42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</row>
    <row r="16" spans="1:19" ht="12" customHeight="1">
      <c r="A16" s="33"/>
      <c r="B16" s="33"/>
      <c r="C16" s="36">
        <v>18</v>
      </c>
      <c r="D16" s="41" t="s">
        <v>63</v>
      </c>
      <c r="E16" s="40"/>
      <c r="F16" s="33"/>
      <c r="G16" s="4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1:19" ht="12" customHeight="1">
      <c r="A17" s="34">
        <v>25</v>
      </c>
      <c r="B17" s="35" t="str">
        <f>Сп3!A31</f>
        <v>_</v>
      </c>
      <c r="C17" s="40"/>
      <c r="D17" s="33"/>
      <c r="E17" s="40"/>
      <c r="F17" s="33"/>
      <c r="G17" s="4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</row>
    <row r="18" spans="1:19" ht="12" customHeight="1">
      <c r="A18" s="33"/>
      <c r="B18" s="36">
        <v>4</v>
      </c>
      <c r="C18" s="41" t="s">
        <v>63</v>
      </c>
      <c r="D18" s="33"/>
      <c r="E18" s="40"/>
      <c r="F18" s="33"/>
      <c r="G18" s="3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</row>
    <row r="19" spans="1:19" ht="12" customHeight="1">
      <c r="A19" s="34">
        <v>8</v>
      </c>
      <c r="B19" s="39" t="str">
        <f>Сп3!A14</f>
        <v>Юнусов Ринат</v>
      </c>
      <c r="C19" s="33"/>
      <c r="D19" s="33"/>
      <c r="E19" s="40"/>
      <c r="F19" s="33"/>
      <c r="G19" s="3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</row>
    <row r="20" spans="1:19" ht="12" customHeight="1">
      <c r="A20" s="33"/>
      <c r="B20" s="33"/>
      <c r="C20" s="33"/>
      <c r="D20" s="33"/>
      <c r="E20" s="36">
        <v>29</v>
      </c>
      <c r="F20" s="37" t="s">
        <v>47</v>
      </c>
      <c r="G20" s="3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</row>
    <row r="21" spans="1:19" ht="12" customHeight="1">
      <c r="A21" s="34">
        <v>5</v>
      </c>
      <c r="B21" s="35" t="str">
        <f>Сп3!A11</f>
        <v>Насыров Рустам</v>
      </c>
      <c r="C21" s="33"/>
      <c r="D21" s="33"/>
      <c r="E21" s="40"/>
      <c r="F21" s="40"/>
      <c r="G21" s="3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12" customHeight="1">
      <c r="A22" s="33"/>
      <c r="B22" s="36">
        <v>5</v>
      </c>
      <c r="C22" s="37" t="s">
        <v>22</v>
      </c>
      <c r="D22" s="33"/>
      <c r="E22" s="40"/>
      <c r="F22" s="40"/>
      <c r="G22" s="3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1:19" ht="12" customHeight="1">
      <c r="A23" s="34">
        <v>28</v>
      </c>
      <c r="B23" s="39" t="str">
        <f>Сп3!A34</f>
        <v>_</v>
      </c>
      <c r="C23" s="40"/>
      <c r="D23" s="33"/>
      <c r="E23" s="40"/>
      <c r="F23" s="40"/>
      <c r="G23" s="3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</row>
    <row r="24" spans="1:19" ht="12" customHeight="1">
      <c r="A24" s="33"/>
      <c r="B24" s="33"/>
      <c r="C24" s="36">
        <v>19</v>
      </c>
      <c r="D24" s="37" t="s">
        <v>47</v>
      </c>
      <c r="E24" s="40"/>
      <c r="F24" s="40"/>
      <c r="G24" s="3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</row>
    <row r="25" spans="1:19" ht="12" customHeight="1">
      <c r="A25" s="34">
        <v>21</v>
      </c>
      <c r="B25" s="35" t="str">
        <f>Сп3!A27</f>
        <v>Шамов Разиль</v>
      </c>
      <c r="C25" s="40"/>
      <c r="D25" s="40"/>
      <c r="E25" s="40"/>
      <c r="F25" s="40"/>
      <c r="G25" s="3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1:19" ht="12" customHeight="1">
      <c r="A26" s="33"/>
      <c r="B26" s="36">
        <v>6</v>
      </c>
      <c r="C26" s="41" t="s">
        <v>47</v>
      </c>
      <c r="D26" s="40"/>
      <c r="E26" s="40"/>
      <c r="F26" s="40"/>
      <c r="G26" s="3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</row>
    <row r="27" spans="1:19" ht="12" customHeight="1">
      <c r="A27" s="34">
        <v>12</v>
      </c>
      <c r="B27" s="39" t="str">
        <f>Сп3!A18</f>
        <v>Ильмурзина Назакет</v>
      </c>
      <c r="C27" s="33"/>
      <c r="D27" s="40"/>
      <c r="E27" s="40"/>
      <c r="F27" s="40"/>
      <c r="G27" s="3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</row>
    <row r="28" spans="1:19" ht="12" customHeight="1">
      <c r="A28" s="33"/>
      <c r="B28" s="33"/>
      <c r="C28" s="33"/>
      <c r="D28" s="36">
        <v>26</v>
      </c>
      <c r="E28" s="41" t="s">
        <v>47</v>
      </c>
      <c r="F28" s="40"/>
      <c r="G28" s="3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</row>
    <row r="29" spans="1:19" ht="12" customHeight="1">
      <c r="A29" s="34">
        <v>13</v>
      </c>
      <c r="B29" s="35" t="str">
        <f>Сп3!A19</f>
        <v>Рахматуллин Артур</v>
      </c>
      <c r="C29" s="33"/>
      <c r="D29" s="40"/>
      <c r="E29" s="33"/>
      <c r="F29" s="40"/>
      <c r="G29" s="3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</row>
    <row r="30" spans="1:19" ht="12" customHeight="1">
      <c r="A30" s="33"/>
      <c r="B30" s="36">
        <v>7</v>
      </c>
      <c r="C30" s="37" t="s">
        <v>68</v>
      </c>
      <c r="D30" s="40"/>
      <c r="E30" s="33"/>
      <c r="F30" s="40"/>
      <c r="G30" s="3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</row>
    <row r="31" spans="1:19" ht="12" customHeight="1">
      <c r="A31" s="34">
        <v>20</v>
      </c>
      <c r="B31" s="39" t="str">
        <f>Сп3!A26</f>
        <v>Овод Максим</v>
      </c>
      <c r="C31" s="40"/>
      <c r="D31" s="40"/>
      <c r="E31" s="33"/>
      <c r="F31" s="40"/>
      <c r="G31" s="3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</row>
    <row r="32" spans="1:19" ht="12" customHeight="1">
      <c r="A32" s="33"/>
      <c r="B32" s="33"/>
      <c r="C32" s="36">
        <v>20</v>
      </c>
      <c r="D32" s="41" t="s">
        <v>68</v>
      </c>
      <c r="E32" s="33"/>
      <c r="F32" s="40"/>
      <c r="G32" s="3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</row>
    <row r="33" spans="1:19" ht="12" customHeight="1">
      <c r="A33" s="34">
        <v>29</v>
      </c>
      <c r="B33" s="35" t="str">
        <f>Сп3!A35</f>
        <v>_</v>
      </c>
      <c r="C33" s="40"/>
      <c r="D33" s="33"/>
      <c r="E33" s="33"/>
      <c r="F33" s="40"/>
      <c r="G33" s="3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</row>
    <row r="34" spans="1:19" ht="12" customHeight="1">
      <c r="A34" s="33"/>
      <c r="B34" s="36">
        <v>8</v>
      </c>
      <c r="C34" s="41" t="s">
        <v>60</v>
      </c>
      <c r="D34" s="33"/>
      <c r="E34" s="33"/>
      <c r="F34" s="40"/>
      <c r="G34" s="3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1:19" ht="12" customHeight="1">
      <c r="A35" s="34">
        <v>4</v>
      </c>
      <c r="B35" s="39" t="str">
        <f>Сп3!A10</f>
        <v>Кузьмин Александр</v>
      </c>
      <c r="C35" s="33"/>
      <c r="D35" s="33"/>
      <c r="E35" s="33"/>
      <c r="F35" s="40"/>
      <c r="G35" s="3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1:19" ht="12" customHeight="1">
      <c r="A36" s="33"/>
      <c r="B36" s="33"/>
      <c r="C36" s="33"/>
      <c r="D36" s="33"/>
      <c r="E36" s="33"/>
      <c r="F36" s="36">
        <v>31</v>
      </c>
      <c r="G36" s="37" t="s">
        <v>47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19" ht="12" customHeight="1">
      <c r="A37" s="34">
        <v>3</v>
      </c>
      <c r="B37" s="35" t="str">
        <f>Сп3!A9</f>
        <v>Дрозд Евгений</v>
      </c>
      <c r="C37" s="33"/>
      <c r="D37" s="33"/>
      <c r="E37" s="33"/>
      <c r="F37" s="40"/>
      <c r="G37" s="50" t="s">
        <v>25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</row>
    <row r="38" spans="1:19" ht="12" customHeight="1">
      <c r="A38" s="33"/>
      <c r="B38" s="36">
        <v>9</v>
      </c>
      <c r="C38" s="37" t="s">
        <v>59</v>
      </c>
      <c r="D38" s="33"/>
      <c r="E38" s="33"/>
      <c r="F38" s="40"/>
      <c r="G38" s="3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</row>
    <row r="39" spans="1:19" ht="12" customHeight="1">
      <c r="A39" s="34">
        <v>30</v>
      </c>
      <c r="B39" s="39" t="str">
        <f>Сп3!A36</f>
        <v>_</v>
      </c>
      <c r="C39" s="40"/>
      <c r="D39" s="33"/>
      <c r="E39" s="33"/>
      <c r="F39" s="40"/>
      <c r="G39" s="3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</row>
    <row r="40" spans="1:19" ht="12" customHeight="1">
      <c r="A40" s="33"/>
      <c r="B40" s="33"/>
      <c r="C40" s="36">
        <v>21</v>
      </c>
      <c r="D40" s="37" t="s">
        <v>59</v>
      </c>
      <c r="E40" s="33"/>
      <c r="F40" s="40"/>
      <c r="G40" s="3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</row>
    <row r="41" spans="1:19" ht="12" customHeight="1">
      <c r="A41" s="34">
        <v>19</v>
      </c>
      <c r="B41" s="35" t="str">
        <f>Сп3!A25</f>
        <v>Набиуллин Ильдар</v>
      </c>
      <c r="C41" s="40"/>
      <c r="D41" s="40"/>
      <c r="E41" s="33"/>
      <c r="F41" s="40"/>
      <c r="G41" s="3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</row>
    <row r="42" spans="1:19" ht="12" customHeight="1">
      <c r="A42" s="33"/>
      <c r="B42" s="36">
        <v>10</v>
      </c>
      <c r="C42" s="41" t="s">
        <v>35</v>
      </c>
      <c r="D42" s="40"/>
      <c r="E42" s="33"/>
      <c r="F42" s="40"/>
      <c r="G42" s="3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</row>
    <row r="43" spans="1:19" ht="12" customHeight="1">
      <c r="A43" s="34">
        <v>14</v>
      </c>
      <c r="B43" s="39" t="str">
        <f>Сп3!A20</f>
        <v>Зверс Виктория</v>
      </c>
      <c r="C43" s="33"/>
      <c r="D43" s="40"/>
      <c r="E43" s="33"/>
      <c r="F43" s="40"/>
      <c r="G43" s="3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</row>
    <row r="44" spans="1:19" ht="12" customHeight="1">
      <c r="A44" s="33"/>
      <c r="B44" s="33"/>
      <c r="C44" s="33"/>
      <c r="D44" s="36">
        <v>27</v>
      </c>
      <c r="E44" s="37" t="s">
        <v>61</v>
      </c>
      <c r="F44" s="40"/>
      <c r="G44" s="3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</row>
    <row r="45" spans="1:19" ht="12" customHeight="1">
      <c r="A45" s="34">
        <v>11</v>
      </c>
      <c r="B45" s="35" t="str">
        <f>Сп3!A17</f>
        <v>Сидоров Дмитрий</v>
      </c>
      <c r="C45" s="33"/>
      <c r="D45" s="40"/>
      <c r="E45" s="40"/>
      <c r="F45" s="40"/>
      <c r="G45" s="3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</row>
    <row r="46" spans="1:19" ht="12" customHeight="1">
      <c r="A46" s="33"/>
      <c r="B46" s="36">
        <v>11</v>
      </c>
      <c r="C46" s="37" t="s">
        <v>74</v>
      </c>
      <c r="D46" s="40"/>
      <c r="E46" s="40"/>
      <c r="F46" s="40"/>
      <c r="G46" s="3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</row>
    <row r="47" spans="1:19" ht="12" customHeight="1">
      <c r="A47" s="34">
        <v>22</v>
      </c>
      <c r="B47" s="39" t="str">
        <f>Сп3!A28</f>
        <v>Акбашев Родион</v>
      </c>
      <c r="C47" s="40"/>
      <c r="D47" s="40"/>
      <c r="E47" s="40"/>
      <c r="F47" s="40"/>
      <c r="G47" s="3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</row>
    <row r="48" spans="1:19" ht="12" customHeight="1">
      <c r="A48" s="33"/>
      <c r="B48" s="33"/>
      <c r="C48" s="36">
        <v>22</v>
      </c>
      <c r="D48" s="41" t="s">
        <v>61</v>
      </c>
      <c r="E48" s="40"/>
      <c r="F48" s="40"/>
      <c r="G48" s="3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</row>
    <row r="49" spans="1:19" ht="12" customHeight="1">
      <c r="A49" s="34">
        <v>27</v>
      </c>
      <c r="B49" s="35" t="str">
        <f>Сп3!A33</f>
        <v>_</v>
      </c>
      <c r="C49" s="40"/>
      <c r="D49" s="33"/>
      <c r="E49" s="40"/>
      <c r="F49" s="40"/>
      <c r="G49" s="3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</row>
    <row r="50" spans="1:19" ht="12" customHeight="1">
      <c r="A50" s="33"/>
      <c r="B50" s="36">
        <v>12</v>
      </c>
      <c r="C50" s="41" t="s">
        <v>61</v>
      </c>
      <c r="D50" s="33"/>
      <c r="E50" s="40"/>
      <c r="F50" s="40"/>
      <c r="G50" s="3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</row>
    <row r="51" spans="1:19" ht="12" customHeight="1">
      <c r="A51" s="34">
        <v>6</v>
      </c>
      <c r="B51" s="39" t="str">
        <f>Сп3!A12</f>
        <v>Султанмуратов Ильдар</v>
      </c>
      <c r="C51" s="33"/>
      <c r="D51" s="33"/>
      <c r="E51" s="40"/>
      <c r="F51" s="40"/>
      <c r="G51" s="3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</row>
    <row r="52" spans="1:19" ht="12" customHeight="1">
      <c r="A52" s="33"/>
      <c r="B52" s="33"/>
      <c r="C52" s="33"/>
      <c r="D52" s="33"/>
      <c r="E52" s="36">
        <v>30</v>
      </c>
      <c r="F52" s="41" t="s">
        <v>61</v>
      </c>
      <c r="G52" s="3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</row>
    <row r="53" spans="1:19" ht="12" customHeight="1">
      <c r="A53" s="34">
        <v>7</v>
      </c>
      <c r="B53" s="35" t="str">
        <f>Сп3!A13</f>
        <v>Саяхов Радик</v>
      </c>
      <c r="C53" s="33"/>
      <c r="D53" s="33"/>
      <c r="E53" s="40"/>
      <c r="F53" s="33"/>
      <c r="G53" s="3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</row>
    <row r="54" spans="1:19" ht="12" customHeight="1">
      <c r="A54" s="33"/>
      <c r="B54" s="36">
        <v>13</v>
      </c>
      <c r="C54" s="37" t="s">
        <v>62</v>
      </c>
      <c r="D54" s="33"/>
      <c r="E54" s="40"/>
      <c r="F54" s="33"/>
      <c r="G54" s="3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</row>
    <row r="55" spans="1:19" ht="12" customHeight="1">
      <c r="A55" s="34">
        <v>26</v>
      </c>
      <c r="B55" s="39" t="str">
        <f>Сп3!A32</f>
        <v>_</v>
      </c>
      <c r="C55" s="40"/>
      <c r="D55" s="33"/>
      <c r="E55" s="40"/>
      <c r="F55" s="33"/>
      <c r="G55" s="3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</row>
    <row r="56" spans="1:19" ht="12" customHeight="1">
      <c r="A56" s="33"/>
      <c r="B56" s="33"/>
      <c r="C56" s="36">
        <v>23</v>
      </c>
      <c r="D56" s="37" t="s">
        <v>65</v>
      </c>
      <c r="E56" s="40"/>
      <c r="F56" s="48">
        <v>-31</v>
      </c>
      <c r="G56" s="35" t="str">
        <f>IF(G36=F20,F52,IF(G36=F52,F20,0))</f>
        <v>Султанмуратов Ильдар</v>
      </c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</row>
    <row r="57" spans="1:19" ht="12" customHeight="1">
      <c r="A57" s="34">
        <v>23</v>
      </c>
      <c r="B57" s="35" t="str">
        <f>Сп3!A29</f>
        <v>Мусиенко Павел</v>
      </c>
      <c r="C57" s="40"/>
      <c r="D57" s="40"/>
      <c r="E57" s="40"/>
      <c r="F57" s="33"/>
      <c r="G57" s="50" t="s">
        <v>26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</row>
    <row r="58" spans="1:19" ht="12" customHeight="1">
      <c r="A58" s="33"/>
      <c r="B58" s="36">
        <v>14</v>
      </c>
      <c r="C58" s="41" t="s">
        <v>65</v>
      </c>
      <c r="D58" s="40"/>
      <c r="E58" s="40"/>
      <c r="F58" s="33"/>
      <c r="G58" s="3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</row>
    <row r="59" spans="1:19" ht="12" customHeight="1">
      <c r="A59" s="34">
        <v>10</v>
      </c>
      <c r="B59" s="39" t="str">
        <f>Сп3!A16</f>
        <v>Митюков Игорь</v>
      </c>
      <c r="C59" s="33"/>
      <c r="D59" s="40"/>
      <c r="E59" s="40"/>
      <c r="F59" s="33"/>
      <c r="G59" s="3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</row>
    <row r="60" spans="1:19" ht="12" customHeight="1">
      <c r="A60" s="33"/>
      <c r="B60" s="33"/>
      <c r="C60" s="33"/>
      <c r="D60" s="36">
        <v>28</v>
      </c>
      <c r="E60" s="41" t="s">
        <v>58</v>
      </c>
      <c r="F60" s="33"/>
      <c r="G60" s="3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</row>
    <row r="61" spans="1:19" ht="12" customHeight="1">
      <c r="A61" s="34">
        <v>15</v>
      </c>
      <c r="B61" s="35" t="str">
        <f>Сп3!A21</f>
        <v>Асылгужин Радмир</v>
      </c>
      <c r="C61" s="33"/>
      <c r="D61" s="40"/>
      <c r="E61" s="33"/>
      <c r="F61" s="33"/>
      <c r="G61" s="3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</row>
    <row r="62" spans="1:19" ht="12" customHeight="1">
      <c r="A62" s="33"/>
      <c r="B62" s="36">
        <v>15</v>
      </c>
      <c r="C62" s="37" t="s">
        <v>72</v>
      </c>
      <c r="D62" s="40"/>
      <c r="E62" s="34">
        <v>-58</v>
      </c>
      <c r="F62" s="35" t="str">
        <f>IF(3стр2!H14=3стр2!G10,3стр2!G18,IF(3стр2!H14=3стр2!G18,3стр2!G10,0))</f>
        <v>Эльберт Валентин</v>
      </c>
      <c r="G62" s="3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</row>
    <row r="63" spans="1:19" ht="12" customHeight="1">
      <c r="A63" s="34">
        <v>18</v>
      </c>
      <c r="B63" s="39" t="str">
        <f>Сп3!A24</f>
        <v>Мусин Венер</v>
      </c>
      <c r="C63" s="40"/>
      <c r="D63" s="40"/>
      <c r="E63" s="33"/>
      <c r="F63" s="36">
        <v>61</v>
      </c>
      <c r="G63" s="37" t="s">
        <v>63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</row>
    <row r="64" spans="1:19" ht="12" customHeight="1">
      <c r="A64" s="33"/>
      <c r="B64" s="33"/>
      <c r="C64" s="36">
        <v>24</v>
      </c>
      <c r="D64" s="41" t="s">
        <v>58</v>
      </c>
      <c r="E64" s="34">
        <v>-59</v>
      </c>
      <c r="F64" s="39" t="str">
        <f>IF(3стр2!H30=3стр2!G26,3стр2!G34,IF(3стр2!H30=3стр2!G34,3стр2!G26,0))</f>
        <v>Юнусов Ринат</v>
      </c>
      <c r="G64" s="50" t="s">
        <v>29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</row>
    <row r="65" spans="1:19" ht="12" customHeight="1">
      <c r="A65" s="34">
        <v>31</v>
      </c>
      <c r="B65" s="35" t="str">
        <f>Сп3!A37</f>
        <v>_</v>
      </c>
      <c r="C65" s="40"/>
      <c r="D65" s="33"/>
      <c r="E65" s="33"/>
      <c r="F65" s="34">
        <v>-61</v>
      </c>
      <c r="G65" s="35" t="str">
        <f>IF(G63=F62,F64,IF(G63=F64,F62,0))</f>
        <v>Эльберт Валентин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</row>
    <row r="66" spans="1:19" ht="12" customHeight="1">
      <c r="A66" s="33"/>
      <c r="B66" s="36">
        <v>16</v>
      </c>
      <c r="C66" s="41" t="s">
        <v>58</v>
      </c>
      <c r="D66" s="33"/>
      <c r="E66" s="33"/>
      <c r="F66" s="33"/>
      <c r="G66" s="50" t="s">
        <v>31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</row>
    <row r="67" spans="1:19" ht="12" customHeight="1">
      <c r="A67" s="34">
        <v>2</v>
      </c>
      <c r="B67" s="39" t="str">
        <f>Сп3!A8</f>
        <v>Эльберт Валентин</v>
      </c>
      <c r="C67" s="33"/>
      <c r="D67" s="33"/>
      <c r="E67" s="34">
        <v>-56</v>
      </c>
      <c r="F67" s="35" t="str">
        <f>IF(3стр2!G10=3стр2!F6,3стр2!F14,IF(3стр2!G10=3стр2!F14,3стр2!F6,0))</f>
        <v>Рахматуллин Артур</v>
      </c>
      <c r="G67" s="3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</row>
    <row r="68" spans="1:19" ht="12" customHeight="1">
      <c r="A68" s="33"/>
      <c r="B68" s="33"/>
      <c r="C68" s="33"/>
      <c r="D68" s="33"/>
      <c r="E68" s="33"/>
      <c r="F68" s="36">
        <v>62</v>
      </c>
      <c r="G68" s="37" t="s">
        <v>68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</row>
    <row r="69" spans="1:19" ht="12" customHeight="1">
      <c r="A69" s="34">
        <v>-52</v>
      </c>
      <c r="B69" s="35" t="str">
        <f>IF(3стр2!F6=3стр2!E4,3стр2!E8,IF(3стр2!F6=3стр2!E8,3стр2!E4,0))</f>
        <v>Камеев Тимур</v>
      </c>
      <c r="C69" s="33"/>
      <c r="D69" s="33"/>
      <c r="E69" s="34">
        <v>-57</v>
      </c>
      <c r="F69" s="39" t="str">
        <f>IF(3стр2!G26=3стр2!F22,3стр2!F30,IF(3стр2!G26=3стр2!F30,3стр2!F22,0))</f>
        <v>Юдичев Сергей</v>
      </c>
      <c r="G69" s="50" t="s">
        <v>30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</row>
    <row r="70" spans="1:19" ht="12" customHeight="1">
      <c r="A70" s="33"/>
      <c r="B70" s="36">
        <v>63</v>
      </c>
      <c r="C70" s="37" t="s">
        <v>57</v>
      </c>
      <c r="D70" s="33"/>
      <c r="E70" s="33"/>
      <c r="F70" s="34">
        <v>-62</v>
      </c>
      <c r="G70" s="35" t="str">
        <f>IF(G68=F67,F69,IF(G68=F69,F67,0))</f>
        <v>Юдичев Сергей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</row>
    <row r="71" spans="1:19" ht="12" customHeight="1">
      <c r="A71" s="34">
        <v>-53</v>
      </c>
      <c r="B71" s="39" t="str">
        <f>IF(3стр2!F14=3стр2!E12,3стр2!E16,IF(3стр2!F14=3стр2!E16,3стр2!E12,0))</f>
        <v>Акбашев Родион</v>
      </c>
      <c r="C71" s="40"/>
      <c r="D71" s="45"/>
      <c r="E71" s="33"/>
      <c r="F71" s="33"/>
      <c r="G71" s="50" t="s">
        <v>32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</row>
    <row r="72" spans="1:19" ht="12" customHeight="1">
      <c r="A72" s="33"/>
      <c r="B72" s="33"/>
      <c r="C72" s="36">
        <v>65</v>
      </c>
      <c r="D72" s="37" t="s">
        <v>57</v>
      </c>
      <c r="E72" s="34">
        <v>-63</v>
      </c>
      <c r="F72" s="35" t="str">
        <f>IF(C70=B69,B71,IF(C70=B71,B69,0))</f>
        <v>Акбашев Родион</v>
      </c>
      <c r="G72" s="3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</row>
    <row r="73" spans="1:19" ht="12" customHeight="1">
      <c r="A73" s="34">
        <v>-54</v>
      </c>
      <c r="B73" s="35" t="str">
        <f>IF(3стр2!F22=3стр2!E20,3стр2!E24,IF(3стр2!F22=3стр2!E24,3стр2!E20,0))</f>
        <v>Дрозд Евгений</v>
      </c>
      <c r="C73" s="40"/>
      <c r="D73" s="52" t="s">
        <v>48</v>
      </c>
      <c r="E73" s="33"/>
      <c r="F73" s="36">
        <v>66</v>
      </c>
      <c r="G73" s="37" t="s">
        <v>59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</row>
    <row r="74" spans="1:19" ht="12" customHeight="1">
      <c r="A74" s="33"/>
      <c r="B74" s="36">
        <v>64</v>
      </c>
      <c r="C74" s="41" t="s">
        <v>65</v>
      </c>
      <c r="D74" s="51"/>
      <c r="E74" s="34">
        <v>-64</v>
      </c>
      <c r="F74" s="39" t="str">
        <f>IF(C74=B73,B75,IF(C74=B75,B73,0))</f>
        <v>Дрозд Евгений</v>
      </c>
      <c r="G74" s="50" t="s">
        <v>50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</row>
    <row r="75" spans="1:19" ht="12" customHeight="1">
      <c r="A75" s="34">
        <v>-55</v>
      </c>
      <c r="B75" s="39" t="str">
        <f>IF(3стр2!F30=3стр2!E28,3стр2!E32,IF(3стр2!F30=3стр2!E32,3стр2!E28,0))</f>
        <v>Митюков Игорь</v>
      </c>
      <c r="C75" s="34">
        <v>-65</v>
      </c>
      <c r="D75" s="35" t="str">
        <f>IF(D72=C70,C74,IF(D72=C74,C70,0))</f>
        <v>Митюков Игорь</v>
      </c>
      <c r="E75" s="33"/>
      <c r="F75" s="34">
        <v>-66</v>
      </c>
      <c r="G75" s="35" t="str">
        <f>IF(G73=F72,F74,IF(G73=F74,F72,0))</f>
        <v>Акбашев Родион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</row>
    <row r="76" spans="1:19" ht="12" customHeight="1">
      <c r="A76" s="33"/>
      <c r="B76" s="33"/>
      <c r="C76" s="33"/>
      <c r="D76" s="50" t="s">
        <v>49</v>
      </c>
      <c r="E76" s="33"/>
      <c r="F76" s="33"/>
      <c r="G76" s="50" t="s">
        <v>51</v>
      </c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</row>
    <row r="77" spans="8:19" ht="9" customHeight="1"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</row>
    <row r="78" spans="8:19" ht="9" customHeight="1"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</row>
    <row r="79" spans="1:19" ht="9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</row>
    <row r="80" spans="1:19" ht="12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4" customWidth="1"/>
    <col min="2" max="2" width="13.875" style="54" customWidth="1"/>
    <col min="3" max="8" width="12.75390625" style="54" customWidth="1"/>
    <col min="9" max="11" width="6.75390625" style="54" customWidth="1"/>
    <col min="12" max="16384" width="9.125" style="54" customWidth="1"/>
  </cols>
  <sheetData>
    <row r="1" spans="1:11" ht="15.75">
      <c r="A1" s="105" t="str">
        <f>Сп3!A1</f>
        <v>Кубок Башкортостана 2011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>
      <c r="A2" s="104" t="str">
        <f>Сп3!A2</f>
        <v>1/16 финала Турнира День космонавтики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5.75">
      <c r="A3" s="103">
        <f>Сп3!A3</f>
        <v>40615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9" ht="12.75">
      <c r="A4" s="34">
        <v>-1</v>
      </c>
      <c r="B4" s="35" t="str">
        <f>IF(3стр1!C6=3стр1!B5,3стр1!B7,IF(3стр1!C6=3стр1!B7,3стр1!B5,0))</f>
        <v>_</v>
      </c>
      <c r="C4" s="33"/>
      <c r="D4" s="34">
        <v>-25</v>
      </c>
      <c r="E4" s="35" t="str">
        <f>IF(3стр1!E12=3стр1!D8,3стр1!D16,IF(3стр1!E12=3стр1!D16,3стр1!D8,0))</f>
        <v>Камеев Тимур</v>
      </c>
      <c r="F4" s="33"/>
      <c r="G4" s="33"/>
      <c r="H4" s="33"/>
      <c r="I4" s="33"/>
      <c r="J4" s="33"/>
      <c r="K4" s="33"/>
      <c r="L4"/>
      <c r="M4"/>
      <c r="N4"/>
      <c r="O4"/>
      <c r="P4"/>
      <c r="Q4"/>
      <c r="R4"/>
      <c r="S4"/>
    </row>
    <row r="5" spans="1:19" ht="12.75">
      <c r="A5" s="34"/>
      <c r="B5" s="36">
        <v>32</v>
      </c>
      <c r="C5" s="43" t="s">
        <v>71</v>
      </c>
      <c r="D5" s="33"/>
      <c r="E5" s="40"/>
      <c r="F5" s="33"/>
      <c r="G5" s="33"/>
      <c r="H5" s="33"/>
      <c r="I5" s="33"/>
      <c r="J5" s="33"/>
      <c r="K5" s="33"/>
      <c r="L5"/>
      <c r="M5"/>
      <c r="N5"/>
      <c r="O5"/>
      <c r="P5"/>
      <c r="Q5"/>
      <c r="R5"/>
      <c r="S5"/>
    </row>
    <row r="6" spans="1:19" ht="12.75">
      <c r="A6" s="34">
        <v>-2</v>
      </c>
      <c r="B6" s="39" t="str">
        <f>IF(3стр1!C10=3стр1!B9,3стр1!B11,IF(3стр1!C10=3стр1!B11,3стр1!B9,0))</f>
        <v>Байрамалов Константин</v>
      </c>
      <c r="C6" s="36">
        <v>40</v>
      </c>
      <c r="D6" s="43" t="s">
        <v>72</v>
      </c>
      <c r="E6" s="36">
        <v>52</v>
      </c>
      <c r="F6" s="43" t="s">
        <v>62</v>
      </c>
      <c r="G6" s="33"/>
      <c r="H6" s="33"/>
      <c r="I6" s="33"/>
      <c r="J6" s="33"/>
      <c r="K6" s="33"/>
      <c r="L6"/>
      <c r="M6"/>
      <c r="N6"/>
      <c r="O6"/>
      <c r="P6"/>
      <c r="Q6"/>
      <c r="R6"/>
      <c r="S6"/>
    </row>
    <row r="7" spans="1:19" ht="12.75">
      <c r="A7" s="34"/>
      <c r="B7" s="34">
        <v>-24</v>
      </c>
      <c r="C7" s="39" t="str">
        <f>IF(3стр1!D64=3стр1!C62,3стр1!C66,IF(3стр1!D64=3стр1!C66,3стр1!C62,0))</f>
        <v>Мусин Венер</v>
      </c>
      <c r="D7" s="40"/>
      <c r="E7" s="40"/>
      <c r="F7" s="40"/>
      <c r="G7" s="33"/>
      <c r="H7" s="33"/>
      <c r="I7" s="33"/>
      <c r="J7" s="33"/>
      <c r="K7" s="33"/>
      <c r="L7"/>
      <c r="M7"/>
      <c r="N7"/>
      <c r="O7"/>
      <c r="P7"/>
      <c r="Q7"/>
      <c r="R7"/>
      <c r="S7"/>
    </row>
    <row r="8" spans="1:19" ht="12.75">
      <c r="A8" s="34">
        <v>-3</v>
      </c>
      <c r="B8" s="35" t="str">
        <f>IF(3стр1!C14=3стр1!B13,3стр1!B15,IF(3стр1!C14=3стр1!B15,3стр1!B13,0))</f>
        <v>Рахматуллина Гульназ</v>
      </c>
      <c r="C8" s="33"/>
      <c r="D8" s="36">
        <v>48</v>
      </c>
      <c r="E8" s="55" t="s">
        <v>62</v>
      </c>
      <c r="F8" s="40"/>
      <c r="G8" s="33"/>
      <c r="H8" s="33"/>
      <c r="I8" s="33"/>
      <c r="J8" s="33"/>
      <c r="K8" s="33"/>
      <c r="L8"/>
      <c r="M8"/>
      <c r="N8"/>
      <c r="O8"/>
      <c r="P8"/>
      <c r="Q8"/>
      <c r="R8"/>
      <c r="S8"/>
    </row>
    <row r="9" spans="1:19" ht="12.75">
      <c r="A9" s="34"/>
      <c r="B9" s="36">
        <v>33</v>
      </c>
      <c r="C9" s="43" t="s">
        <v>64</v>
      </c>
      <c r="D9" s="40"/>
      <c r="E9" s="45"/>
      <c r="F9" s="40"/>
      <c r="G9" s="33"/>
      <c r="H9" s="33"/>
      <c r="I9" s="33"/>
      <c r="J9" s="33"/>
      <c r="K9" s="33"/>
      <c r="L9"/>
      <c r="M9"/>
      <c r="N9"/>
      <c r="O9"/>
      <c r="P9"/>
      <c r="Q9"/>
      <c r="R9"/>
      <c r="S9"/>
    </row>
    <row r="10" spans="1:19" ht="12.75">
      <c r="A10" s="34">
        <v>-4</v>
      </c>
      <c r="B10" s="39" t="str">
        <f>IF(3стр1!C18=3стр1!B17,3стр1!B19,IF(3стр1!C18=3стр1!B19,3стр1!B17,0))</f>
        <v>_</v>
      </c>
      <c r="C10" s="36">
        <v>41</v>
      </c>
      <c r="D10" s="55" t="s">
        <v>62</v>
      </c>
      <c r="E10" s="45"/>
      <c r="F10" s="36">
        <v>56</v>
      </c>
      <c r="G10" s="43" t="s">
        <v>62</v>
      </c>
      <c r="H10" s="45"/>
      <c r="I10" s="33"/>
      <c r="J10" s="33"/>
      <c r="K10" s="33"/>
      <c r="L10"/>
      <c r="M10"/>
      <c r="N10"/>
      <c r="O10"/>
      <c r="P10"/>
      <c r="Q10"/>
      <c r="R10"/>
      <c r="S10"/>
    </row>
    <row r="11" spans="1:19" ht="12.75">
      <c r="A11" s="34"/>
      <c r="B11" s="34">
        <v>-23</v>
      </c>
      <c r="C11" s="39" t="str">
        <f>IF(3стр1!D56=3стр1!C54,3стр1!C58,IF(3стр1!D56=3стр1!C58,3стр1!C54,0))</f>
        <v>Саяхов Радик</v>
      </c>
      <c r="D11" s="33"/>
      <c r="E11" s="45"/>
      <c r="F11" s="40"/>
      <c r="G11" s="40"/>
      <c r="H11" s="45"/>
      <c r="I11" s="33"/>
      <c r="J11" s="33"/>
      <c r="K11" s="33"/>
      <c r="L11"/>
      <c r="M11"/>
      <c r="N11"/>
      <c r="O11"/>
      <c r="P11"/>
      <c r="Q11"/>
      <c r="R11"/>
      <c r="S11"/>
    </row>
    <row r="12" spans="1:19" ht="12.75">
      <c r="A12" s="34">
        <v>-5</v>
      </c>
      <c r="B12" s="35" t="str">
        <f>IF(3стр1!C22=3стр1!B21,3стр1!B23,IF(3стр1!C22=3стр1!B23,3стр1!B21,0))</f>
        <v>_</v>
      </c>
      <c r="C12" s="33"/>
      <c r="D12" s="34">
        <v>-26</v>
      </c>
      <c r="E12" s="35" t="str">
        <f>IF(3стр1!E28=3стр1!D24,3стр1!D32,IF(3стр1!E28=3стр1!D32,3стр1!D24,0))</f>
        <v>Рахматуллин Артур</v>
      </c>
      <c r="F12" s="40"/>
      <c r="G12" s="40"/>
      <c r="H12" s="45"/>
      <c r="I12" s="33"/>
      <c r="J12" s="33"/>
      <c r="K12" s="33"/>
      <c r="L12"/>
      <c r="M12"/>
      <c r="N12"/>
      <c r="O12"/>
      <c r="P12"/>
      <c r="Q12"/>
      <c r="R12"/>
      <c r="S12"/>
    </row>
    <row r="13" spans="1:19" ht="12.75">
      <c r="A13" s="34"/>
      <c r="B13" s="36">
        <v>34</v>
      </c>
      <c r="C13" s="43" t="s">
        <v>67</v>
      </c>
      <c r="D13" s="33"/>
      <c r="E13" s="40"/>
      <c r="F13" s="40"/>
      <c r="G13" s="40"/>
      <c r="H13" s="45"/>
      <c r="I13" s="33"/>
      <c r="J13" s="33"/>
      <c r="K13" s="33"/>
      <c r="L13"/>
      <c r="M13"/>
      <c r="N13"/>
      <c r="O13"/>
      <c r="P13"/>
      <c r="Q13"/>
      <c r="R13"/>
      <c r="S13"/>
    </row>
    <row r="14" spans="1:19" ht="12.75">
      <c r="A14" s="34">
        <v>-6</v>
      </c>
      <c r="B14" s="39" t="str">
        <f>IF(3стр1!C26=3стр1!B25,3стр1!B27,IF(3стр1!C26=3стр1!B27,3стр1!B25,0))</f>
        <v>Ильмурзина Назакет</v>
      </c>
      <c r="C14" s="36">
        <v>42</v>
      </c>
      <c r="D14" s="43" t="s">
        <v>74</v>
      </c>
      <c r="E14" s="36">
        <v>53</v>
      </c>
      <c r="F14" s="55" t="s">
        <v>68</v>
      </c>
      <c r="G14" s="36">
        <v>58</v>
      </c>
      <c r="H14" s="43" t="s">
        <v>62</v>
      </c>
      <c r="I14" s="33"/>
      <c r="J14" s="33"/>
      <c r="K14" s="33"/>
      <c r="L14"/>
      <c r="M14"/>
      <c r="N14"/>
      <c r="O14"/>
      <c r="P14"/>
      <c r="Q14"/>
      <c r="R14"/>
      <c r="S14"/>
    </row>
    <row r="15" spans="1:19" ht="12.75">
      <c r="A15" s="34"/>
      <c r="B15" s="34">
        <v>-22</v>
      </c>
      <c r="C15" s="39" t="str">
        <f>IF(3стр1!D48=3стр1!C46,3стр1!C50,IF(3стр1!D48=3стр1!C50,3стр1!C46,0))</f>
        <v>Акбашев Родион</v>
      </c>
      <c r="D15" s="40"/>
      <c r="E15" s="40"/>
      <c r="F15" s="33"/>
      <c r="G15" s="40"/>
      <c r="H15" s="40"/>
      <c r="I15" s="33"/>
      <c r="J15" s="33"/>
      <c r="K15" s="33"/>
      <c r="L15"/>
      <c r="M15"/>
      <c r="N15"/>
      <c r="O15"/>
      <c r="P15"/>
      <c r="Q15"/>
      <c r="R15"/>
      <c r="S15"/>
    </row>
    <row r="16" spans="1:19" ht="12.75">
      <c r="A16" s="34">
        <v>-7</v>
      </c>
      <c r="B16" s="35" t="str">
        <f>IF(3стр1!C30=3стр1!B29,3стр1!B31,IF(3стр1!C30=3стр1!B31,3стр1!B29,0))</f>
        <v>Овод Максим</v>
      </c>
      <c r="C16" s="33"/>
      <c r="D16" s="36">
        <v>49</v>
      </c>
      <c r="E16" s="55" t="s">
        <v>74</v>
      </c>
      <c r="F16" s="33"/>
      <c r="G16" s="40"/>
      <c r="H16" s="40"/>
      <c r="I16" s="33"/>
      <c r="J16" s="33"/>
      <c r="K16" s="33"/>
      <c r="L16"/>
      <c r="M16"/>
      <c r="N16"/>
      <c r="O16"/>
      <c r="P16"/>
      <c r="Q16"/>
      <c r="R16"/>
      <c r="S16"/>
    </row>
    <row r="17" spans="1:19" ht="12.75">
      <c r="A17" s="34"/>
      <c r="B17" s="36">
        <v>35</v>
      </c>
      <c r="C17" s="43" t="s">
        <v>38</v>
      </c>
      <c r="D17" s="40"/>
      <c r="E17" s="45"/>
      <c r="F17" s="33"/>
      <c r="G17" s="40"/>
      <c r="H17" s="40"/>
      <c r="I17" s="33"/>
      <c r="J17" s="33"/>
      <c r="K17" s="33"/>
      <c r="L17"/>
      <c r="M17"/>
      <c r="N17"/>
      <c r="O17"/>
      <c r="P17"/>
      <c r="Q17"/>
      <c r="R17"/>
      <c r="S17"/>
    </row>
    <row r="18" spans="1:19" ht="12.75">
      <c r="A18" s="34">
        <v>-8</v>
      </c>
      <c r="B18" s="39" t="str">
        <f>IF(3стр1!C34=3стр1!B33,3стр1!B35,IF(3стр1!C34=3стр1!B35,3стр1!B33,0))</f>
        <v>_</v>
      </c>
      <c r="C18" s="36">
        <v>43</v>
      </c>
      <c r="D18" s="55" t="s">
        <v>35</v>
      </c>
      <c r="E18" s="45"/>
      <c r="F18" s="34">
        <v>-30</v>
      </c>
      <c r="G18" s="39" t="str">
        <f>IF(3стр1!F52=3стр1!E44,3стр1!E60,IF(3стр1!F52=3стр1!E60,3стр1!E44,0))</f>
        <v>Эльберт Валентин</v>
      </c>
      <c r="H18" s="40"/>
      <c r="I18" s="33"/>
      <c r="J18" s="33"/>
      <c r="K18" s="33"/>
      <c r="L18"/>
      <c r="M18"/>
      <c r="N18"/>
      <c r="O18"/>
      <c r="P18"/>
      <c r="Q18"/>
      <c r="R18"/>
      <c r="S18"/>
    </row>
    <row r="19" spans="1:19" ht="12.75">
      <c r="A19" s="34"/>
      <c r="B19" s="48">
        <v>-21</v>
      </c>
      <c r="C19" s="39" t="str">
        <f>IF(3стр1!D40=3стр1!C38,3стр1!C42,IF(3стр1!D40=3стр1!C42,3стр1!C38,0))</f>
        <v>Зверс Виктория</v>
      </c>
      <c r="D19" s="33"/>
      <c r="E19" s="45"/>
      <c r="F19" s="33"/>
      <c r="G19" s="45"/>
      <c r="H19" s="40"/>
      <c r="I19" s="33"/>
      <c r="J19" s="33"/>
      <c r="K19" s="33"/>
      <c r="L19"/>
      <c r="M19"/>
      <c r="N19"/>
      <c r="O19"/>
      <c r="P19"/>
      <c r="Q19"/>
      <c r="R19"/>
      <c r="S19"/>
    </row>
    <row r="20" spans="1:19" ht="12.75">
      <c r="A20" s="34">
        <v>-9</v>
      </c>
      <c r="B20" s="35" t="str">
        <f>IF(3стр1!C38=3стр1!B37,3стр1!B39,IF(3стр1!C38=3стр1!B39,3стр1!B37,0))</f>
        <v>_</v>
      </c>
      <c r="C20" s="33"/>
      <c r="D20" s="34">
        <v>-27</v>
      </c>
      <c r="E20" s="35" t="str">
        <f>IF(3стр1!E44=3стр1!D40,3стр1!D48,IF(3стр1!E44=3стр1!D48,3стр1!D40,0))</f>
        <v>Дрозд Евгений</v>
      </c>
      <c r="F20" s="33"/>
      <c r="G20" s="45"/>
      <c r="H20" s="40"/>
      <c r="I20" s="33"/>
      <c r="J20" s="33"/>
      <c r="K20" s="33"/>
      <c r="L20"/>
      <c r="M20"/>
      <c r="N20"/>
      <c r="O20"/>
      <c r="P20"/>
      <c r="Q20"/>
      <c r="R20"/>
      <c r="S20"/>
    </row>
    <row r="21" spans="1:19" ht="12.75">
      <c r="A21" s="34"/>
      <c r="B21" s="36">
        <v>36</v>
      </c>
      <c r="C21" s="43" t="s">
        <v>73</v>
      </c>
      <c r="D21" s="33"/>
      <c r="E21" s="40"/>
      <c r="F21" s="33"/>
      <c r="G21" s="45"/>
      <c r="H21" s="40"/>
      <c r="I21" s="33"/>
      <c r="J21" s="33"/>
      <c r="K21" s="33"/>
      <c r="L21"/>
      <c r="M21"/>
      <c r="N21"/>
      <c r="O21"/>
      <c r="P21"/>
      <c r="Q21"/>
      <c r="R21"/>
      <c r="S21"/>
    </row>
    <row r="22" spans="1:19" ht="12.75">
      <c r="A22" s="34">
        <v>-10</v>
      </c>
      <c r="B22" s="39" t="str">
        <f>IF(3стр1!C42=3стр1!B41,3стр1!B43,IF(3стр1!C42=3стр1!B43,3стр1!B41,0))</f>
        <v>Набиуллин Ильдар</v>
      </c>
      <c r="C22" s="36">
        <v>44</v>
      </c>
      <c r="D22" s="43" t="s">
        <v>60</v>
      </c>
      <c r="E22" s="36">
        <v>54</v>
      </c>
      <c r="F22" s="43" t="s">
        <v>66</v>
      </c>
      <c r="G22" s="45"/>
      <c r="H22" s="36">
        <v>60</v>
      </c>
      <c r="I22" s="56" t="s">
        <v>66</v>
      </c>
      <c r="J22" s="43"/>
      <c r="K22" s="43"/>
      <c r="L22"/>
      <c r="M22"/>
      <c r="N22"/>
      <c r="O22"/>
      <c r="P22"/>
      <c r="Q22"/>
      <c r="R22"/>
      <c r="S22"/>
    </row>
    <row r="23" spans="1:19" ht="12.75">
      <c r="A23" s="34"/>
      <c r="B23" s="34">
        <v>-20</v>
      </c>
      <c r="C23" s="39" t="str">
        <f>IF(3стр1!D32=3стр1!C30,3стр1!C34,IF(3стр1!D32=3стр1!C34,3стр1!C30,0))</f>
        <v>Кузьмин Александр</v>
      </c>
      <c r="D23" s="40"/>
      <c r="E23" s="40"/>
      <c r="F23" s="40"/>
      <c r="G23" s="45"/>
      <c r="H23" s="40"/>
      <c r="I23" s="51"/>
      <c r="J23" s="101" t="s">
        <v>27</v>
      </c>
      <c r="K23" s="101"/>
      <c r="L23"/>
      <c r="M23"/>
      <c r="N23"/>
      <c r="O23"/>
      <c r="P23"/>
      <c r="Q23"/>
      <c r="R23"/>
      <c r="S23"/>
    </row>
    <row r="24" spans="1:19" ht="12.75">
      <c r="A24" s="34">
        <v>-11</v>
      </c>
      <c r="B24" s="35" t="str">
        <f>IF(3стр1!C46=3стр1!B45,3стр1!B47,IF(3стр1!C46=3стр1!B47,3стр1!B45,0))</f>
        <v>Сидоров Дмитрий</v>
      </c>
      <c r="C24" s="33"/>
      <c r="D24" s="36">
        <v>50</v>
      </c>
      <c r="E24" s="55" t="s">
        <v>66</v>
      </c>
      <c r="F24" s="40"/>
      <c r="G24" s="45"/>
      <c r="H24" s="40"/>
      <c r="I24" s="33"/>
      <c r="J24" s="33"/>
      <c r="K24" s="33"/>
      <c r="L24"/>
      <c r="M24"/>
      <c r="N24"/>
      <c r="O24"/>
      <c r="P24"/>
      <c r="Q24"/>
      <c r="R24"/>
      <c r="S24"/>
    </row>
    <row r="25" spans="1:19" ht="12.75">
      <c r="A25" s="34"/>
      <c r="B25" s="36">
        <v>37</v>
      </c>
      <c r="C25" s="43" t="s">
        <v>66</v>
      </c>
      <c r="D25" s="40"/>
      <c r="E25" s="45"/>
      <c r="F25" s="40"/>
      <c r="G25" s="45"/>
      <c r="H25" s="40"/>
      <c r="I25" s="33"/>
      <c r="J25" s="33"/>
      <c r="K25" s="33"/>
      <c r="L25"/>
      <c r="M25"/>
      <c r="N25"/>
      <c r="O25"/>
      <c r="P25"/>
      <c r="Q25"/>
      <c r="R25"/>
      <c r="S25"/>
    </row>
    <row r="26" spans="1:19" ht="12.75">
      <c r="A26" s="34">
        <v>-12</v>
      </c>
      <c r="B26" s="39" t="str">
        <f>IF(3стр1!C50=3стр1!B49,3стр1!B51,IF(3стр1!C50=3стр1!B51,3стр1!B49,0))</f>
        <v>_</v>
      </c>
      <c r="C26" s="36">
        <v>45</v>
      </c>
      <c r="D26" s="55" t="s">
        <v>66</v>
      </c>
      <c r="E26" s="45"/>
      <c r="F26" s="36">
        <v>57</v>
      </c>
      <c r="G26" s="43" t="s">
        <v>66</v>
      </c>
      <c r="H26" s="40"/>
      <c r="I26" s="33"/>
      <c r="J26" s="33"/>
      <c r="K26" s="33"/>
      <c r="L26"/>
      <c r="M26"/>
      <c r="N26"/>
      <c r="O26"/>
      <c r="P26"/>
      <c r="Q26"/>
      <c r="R26"/>
      <c r="S26"/>
    </row>
    <row r="27" spans="1:19" ht="12.75">
      <c r="A27" s="34"/>
      <c r="B27" s="34">
        <v>-19</v>
      </c>
      <c r="C27" s="39" t="str">
        <f>IF(3стр1!D24=3стр1!C22,3стр1!C26,IF(3стр1!D24=3стр1!C26,3стр1!C22,0))</f>
        <v>Насыров Рустам</v>
      </c>
      <c r="D27" s="33"/>
      <c r="E27" s="45"/>
      <c r="F27" s="40"/>
      <c r="G27" s="40"/>
      <c r="H27" s="40"/>
      <c r="I27" s="33"/>
      <c r="J27" s="33"/>
      <c r="K27" s="33"/>
      <c r="L27"/>
      <c r="M27"/>
      <c r="N27"/>
      <c r="O27"/>
      <c r="P27"/>
      <c r="Q27"/>
      <c r="R27"/>
      <c r="S27"/>
    </row>
    <row r="28" spans="1:19" ht="12.75">
      <c r="A28" s="34">
        <v>-13</v>
      </c>
      <c r="B28" s="35" t="str">
        <f>IF(3стр1!C54=3стр1!B53,3стр1!B55,IF(3стр1!C54=3стр1!B55,3стр1!B53,0))</f>
        <v>_</v>
      </c>
      <c r="C28" s="33"/>
      <c r="D28" s="34">
        <v>-28</v>
      </c>
      <c r="E28" s="35" t="str">
        <f>IF(3стр1!E60=3стр1!D56,3стр1!D64,IF(3стр1!E60=3стр1!D64,3стр1!D56,0))</f>
        <v>Митюков Игорь</v>
      </c>
      <c r="F28" s="40"/>
      <c r="G28" s="40"/>
      <c r="H28" s="40"/>
      <c r="I28" s="33"/>
      <c r="J28" s="33"/>
      <c r="K28" s="33"/>
      <c r="L28"/>
      <c r="M28"/>
      <c r="N28"/>
      <c r="O28"/>
      <c r="P28"/>
      <c r="Q28"/>
      <c r="R28"/>
      <c r="S28"/>
    </row>
    <row r="29" spans="1:19" ht="12.75">
      <c r="A29" s="34"/>
      <c r="B29" s="36">
        <v>38</v>
      </c>
      <c r="C29" s="43" t="s">
        <v>75</v>
      </c>
      <c r="D29" s="33"/>
      <c r="E29" s="40"/>
      <c r="F29" s="40"/>
      <c r="G29" s="40"/>
      <c r="H29" s="40"/>
      <c r="I29" s="33"/>
      <c r="J29" s="33"/>
      <c r="K29" s="33"/>
      <c r="L29"/>
      <c r="M29"/>
      <c r="N29"/>
      <c r="O29"/>
      <c r="P29"/>
      <c r="Q29"/>
      <c r="R29"/>
      <c r="S29"/>
    </row>
    <row r="30" spans="1:19" ht="12.75">
      <c r="A30" s="34">
        <v>-14</v>
      </c>
      <c r="B30" s="39" t="str">
        <f>IF(3стр1!C58=3стр1!B57,3стр1!B59,IF(3стр1!C58=3стр1!B59,3стр1!B57,0))</f>
        <v>Мусиенко Павел</v>
      </c>
      <c r="C30" s="36">
        <v>46</v>
      </c>
      <c r="D30" s="43" t="s">
        <v>76</v>
      </c>
      <c r="E30" s="36">
        <v>55</v>
      </c>
      <c r="F30" s="55" t="s">
        <v>76</v>
      </c>
      <c r="G30" s="36">
        <v>59</v>
      </c>
      <c r="H30" s="55" t="s">
        <v>66</v>
      </c>
      <c r="I30" s="33"/>
      <c r="J30" s="33"/>
      <c r="K30" s="33"/>
      <c r="L30"/>
      <c r="M30"/>
      <c r="N30"/>
      <c r="O30"/>
      <c r="P30"/>
      <c r="Q30"/>
      <c r="R30"/>
      <c r="S30"/>
    </row>
    <row r="31" spans="1:19" ht="12.75">
      <c r="A31" s="34"/>
      <c r="B31" s="34">
        <v>-18</v>
      </c>
      <c r="C31" s="39" t="str">
        <f>IF(3стр1!D16=3стр1!C14,3стр1!C18,IF(3стр1!D16=3стр1!C18,3стр1!C14,0))</f>
        <v>Юдичев Сергей</v>
      </c>
      <c r="D31" s="40"/>
      <c r="E31" s="40"/>
      <c r="F31" s="33"/>
      <c r="G31" s="40"/>
      <c r="H31" s="33"/>
      <c r="I31" s="33"/>
      <c r="J31" s="33"/>
      <c r="K31" s="33"/>
      <c r="L31"/>
      <c r="M31"/>
      <c r="N31"/>
      <c r="O31"/>
      <c r="P31"/>
      <c r="Q31"/>
      <c r="R31"/>
      <c r="S31"/>
    </row>
    <row r="32" spans="1:19" ht="12.75">
      <c r="A32" s="34">
        <v>-15</v>
      </c>
      <c r="B32" s="35" t="str">
        <f>IF(3стр1!C62=3стр1!B61,3стр1!B63,IF(3стр1!C62=3стр1!B63,3стр1!B61,0))</f>
        <v>Асылгужин Радмир</v>
      </c>
      <c r="C32" s="33"/>
      <c r="D32" s="36">
        <v>51</v>
      </c>
      <c r="E32" s="55" t="s">
        <v>76</v>
      </c>
      <c r="F32" s="33"/>
      <c r="G32" s="40"/>
      <c r="H32" s="34">
        <v>-60</v>
      </c>
      <c r="I32" s="35" t="str">
        <f>IF(I22=H14,H30,IF(I22=H30,H14,0))</f>
        <v>Саяхов Радик</v>
      </c>
      <c r="J32" s="35"/>
      <c r="K32" s="35"/>
      <c r="L32"/>
      <c r="M32"/>
      <c r="N32"/>
      <c r="O32"/>
      <c r="P32"/>
      <c r="Q32"/>
      <c r="R32"/>
      <c r="S32"/>
    </row>
    <row r="33" spans="1:19" ht="12.75">
      <c r="A33" s="34"/>
      <c r="B33" s="36">
        <v>39</v>
      </c>
      <c r="C33" s="43" t="s">
        <v>69</v>
      </c>
      <c r="D33" s="40"/>
      <c r="E33" s="45"/>
      <c r="F33" s="33"/>
      <c r="G33" s="40"/>
      <c r="H33" s="33"/>
      <c r="I33" s="51"/>
      <c r="J33" s="101" t="s">
        <v>28</v>
      </c>
      <c r="K33" s="101"/>
      <c r="L33"/>
      <c r="M33"/>
      <c r="N33"/>
      <c r="O33"/>
      <c r="P33"/>
      <c r="Q33"/>
      <c r="R33"/>
      <c r="S33"/>
    </row>
    <row r="34" spans="1:19" ht="12.75">
      <c r="A34" s="34">
        <v>-16</v>
      </c>
      <c r="B34" s="39" t="str">
        <f>IF(3стр1!C66=3стр1!B65,3стр1!B67,IF(3стр1!C66=3стр1!B67,3стр1!B65,0))</f>
        <v>_</v>
      </c>
      <c r="C34" s="36">
        <v>47</v>
      </c>
      <c r="D34" s="55" t="s">
        <v>70</v>
      </c>
      <c r="E34" s="45"/>
      <c r="F34" s="34">
        <v>-29</v>
      </c>
      <c r="G34" s="39" t="str">
        <f>IF(3стр1!F20=3стр1!E12,3стр1!E28,IF(3стр1!F20=3стр1!E28,3стр1!E12,0))</f>
        <v>Юнусов Ринат</v>
      </c>
      <c r="H34" s="33"/>
      <c r="I34" s="33"/>
      <c r="J34" s="33"/>
      <c r="K34" s="33"/>
      <c r="L34"/>
      <c r="M34"/>
      <c r="N34"/>
      <c r="O34"/>
      <c r="P34"/>
      <c r="Q34"/>
      <c r="R34"/>
      <c r="S34"/>
    </row>
    <row r="35" spans="1:19" ht="12.75">
      <c r="A35" s="34"/>
      <c r="B35" s="34">
        <v>-17</v>
      </c>
      <c r="C35" s="39" t="str">
        <f>IF(3стр1!D8=3стр1!C6,3стр1!C10,IF(3стр1!D8=3стр1!C10,3стр1!C6,0))</f>
        <v>Мамасалиев Руслан</v>
      </c>
      <c r="D35" s="33"/>
      <c r="E35" s="45"/>
      <c r="F35" s="33"/>
      <c r="G35" s="33"/>
      <c r="H35" s="33"/>
      <c r="I35" s="33"/>
      <c r="J35" s="33"/>
      <c r="K35" s="33"/>
      <c r="L35"/>
      <c r="M35"/>
      <c r="N35"/>
      <c r="O35"/>
      <c r="P35"/>
      <c r="Q35"/>
      <c r="R35"/>
      <c r="S35"/>
    </row>
    <row r="36" spans="1:19" ht="12.75">
      <c r="A36" s="34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/>
      <c r="M36"/>
      <c r="N36"/>
      <c r="O36"/>
      <c r="P36"/>
      <c r="Q36"/>
      <c r="R36"/>
      <c r="S36"/>
    </row>
    <row r="37" spans="1:19" ht="12.75">
      <c r="A37" s="34">
        <v>-40</v>
      </c>
      <c r="B37" s="35" t="str">
        <f>IF(D6=C5,C7,IF(D6=C7,C5,0))</f>
        <v>Байрамалов Константин</v>
      </c>
      <c r="C37" s="33"/>
      <c r="D37" s="33"/>
      <c r="E37" s="33"/>
      <c r="F37" s="34">
        <v>-48</v>
      </c>
      <c r="G37" s="35" t="str">
        <f>IF(E8=D6,D10,IF(E8=D10,D6,0))</f>
        <v>Мусин Венер</v>
      </c>
      <c r="H37" s="33"/>
      <c r="I37" s="33"/>
      <c r="J37" s="33"/>
      <c r="K37" s="33"/>
      <c r="L37"/>
      <c r="M37"/>
      <c r="N37"/>
      <c r="O37"/>
      <c r="P37"/>
      <c r="Q37"/>
      <c r="R37"/>
      <c r="S37"/>
    </row>
    <row r="38" spans="1:19" ht="12.75">
      <c r="A38" s="34"/>
      <c r="B38" s="36">
        <v>71</v>
      </c>
      <c r="C38" s="43" t="s">
        <v>71</v>
      </c>
      <c r="D38" s="33"/>
      <c r="E38" s="33"/>
      <c r="F38" s="33"/>
      <c r="G38" s="36">
        <v>67</v>
      </c>
      <c r="H38" s="43" t="s">
        <v>72</v>
      </c>
      <c r="I38" s="33"/>
      <c r="J38" s="33"/>
      <c r="K38" s="33"/>
      <c r="L38"/>
      <c r="M38"/>
      <c r="N38"/>
      <c r="O38"/>
      <c r="P38"/>
      <c r="Q38"/>
      <c r="R38"/>
      <c r="S38"/>
    </row>
    <row r="39" spans="1:19" ht="12.75">
      <c r="A39" s="34">
        <v>-41</v>
      </c>
      <c r="B39" s="39" t="str">
        <f>IF(D10=C9,C11,IF(D10=C11,C9,0))</f>
        <v>Рахматуллина Гульназ</v>
      </c>
      <c r="C39" s="40"/>
      <c r="D39" s="33"/>
      <c r="E39" s="33"/>
      <c r="F39" s="34">
        <v>-49</v>
      </c>
      <c r="G39" s="39" t="str">
        <f>IF(E16=D14,D18,IF(E16=D18,D14,0))</f>
        <v>Зверс Виктория</v>
      </c>
      <c r="H39" s="40"/>
      <c r="I39" s="45"/>
      <c r="J39" s="33"/>
      <c r="K39" s="45"/>
      <c r="L39"/>
      <c r="M39"/>
      <c r="N39"/>
      <c r="O39"/>
      <c r="P39"/>
      <c r="Q39"/>
      <c r="R39"/>
      <c r="S39"/>
    </row>
    <row r="40" spans="1:19" ht="12.75">
      <c r="A40" s="34"/>
      <c r="B40" s="33"/>
      <c r="C40" s="36">
        <v>75</v>
      </c>
      <c r="D40" s="43" t="s">
        <v>71</v>
      </c>
      <c r="E40" s="33"/>
      <c r="F40" s="33"/>
      <c r="G40" s="33"/>
      <c r="H40" s="36">
        <v>69</v>
      </c>
      <c r="I40" s="44" t="s">
        <v>60</v>
      </c>
      <c r="J40" s="37"/>
      <c r="K40" s="37"/>
      <c r="L40"/>
      <c r="M40"/>
      <c r="N40"/>
      <c r="O40"/>
      <c r="P40"/>
      <c r="Q40"/>
      <c r="R40"/>
      <c r="S40"/>
    </row>
    <row r="41" spans="1:19" ht="12.75">
      <c r="A41" s="34">
        <v>-42</v>
      </c>
      <c r="B41" s="35" t="str">
        <f>IF(D14=C13,C15,IF(D14=C15,C13,0))</f>
        <v>Ильмурзина Назакет</v>
      </c>
      <c r="C41" s="40"/>
      <c r="D41" s="40"/>
      <c r="E41" s="33"/>
      <c r="F41" s="34">
        <v>-50</v>
      </c>
      <c r="G41" s="35" t="str">
        <f>IF(E24=D22,D26,IF(E24=D26,D22,0))</f>
        <v>Кузьмин Александр</v>
      </c>
      <c r="H41" s="40"/>
      <c r="I41" s="49"/>
      <c r="J41" s="101" t="s">
        <v>52</v>
      </c>
      <c r="K41" s="101"/>
      <c r="L41"/>
      <c r="M41"/>
      <c r="N41"/>
      <c r="O41"/>
      <c r="P41"/>
      <c r="Q41"/>
      <c r="R41"/>
      <c r="S41"/>
    </row>
    <row r="42" spans="1:19" ht="12.75">
      <c r="A42" s="34"/>
      <c r="B42" s="36">
        <v>72</v>
      </c>
      <c r="C42" s="55" t="s">
        <v>38</v>
      </c>
      <c r="D42" s="40"/>
      <c r="E42" s="33"/>
      <c r="F42" s="33"/>
      <c r="G42" s="36">
        <v>68</v>
      </c>
      <c r="H42" s="55" t="s">
        <v>60</v>
      </c>
      <c r="I42" s="51"/>
      <c r="J42" s="33"/>
      <c r="K42" s="51"/>
      <c r="L42"/>
      <c r="M42"/>
      <c r="N42"/>
      <c r="O42"/>
      <c r="P42"/>
      <c r="Q42"/>
      <c r="R42"/>
      <c r="S42"/>
    </row>
    <row r="43" spans="1:19" ht="12.75">
      <c r="A43" s="34">
        <v>-43</v>
      </c>
      <c r="B43" s="39" t="str">
        <f>IF(D18=C17,C19,IF(D18=C19,C17,0))</f>
        <v>Овод Максим</v>
      </c>
      <c r="C43" s="33"/>
      <c r="D43" s="40"/>
      <c r="E43" s="33"/>
      <c r="F43" s="34">
        <v>-51</v>
      </c>
      <c r="G43" s="39" t="str">
        <f>IF(E32=D30,D34,IF(E32=D34,D30,0))</f>
        <v>Мамасалиев Руслан</v>
      </c>
      <c r="H43" s="33"/>
      <c r="I43" s="33"/>
      <c r="J43" s="33"/>
      <c r="K43" s="33"/>
      <c r="L43"/>
      <c r="M43"/>
      <c r="N43"/>
      <c r="O43"/>
      <c r="P43"/>
      <c r="Q43"/>
      <c r="R43"/>
      <c r="S43"/>
    </row>
    <row r="44" spans="1:19" ht="12.75">
      <c r="A44" s="34"/>
      <c r="B44" s="45"/>
      <c r="C44" s="33"/>
      <c r="D44" s="36">
        <v>77</v>
      </c>
      <c r="E44" s="43" t="s">
        <v>22</v>
      </c>
      <c r="F44" s="33"/>
      <c r="G44" s="33"/>
      <c r="H44" s="34">
        <v>-69</v>
      </c>
      <c r="I44" s="35" t="str">
        <f>IF(I40=H38,H42,IF(I40=H42,H38,0))</f>
        <v>Мусин Венер</v>
      </c>
      <c r="J44" s="43"/>
      <c r="K44" s="43"/>
      <c r="L44"/>
      <c r="M44"/>
      <c r="N44"/>
      <c r="O44"/>
      <c r="P44"/>
      <c r="Q44"/>
      <c r="R44"/>
      <c r="S44"/>
    </row>
    <row r="45" spans="1:19" ht="12.75">
      <c r="A45" s="34">
        <v>-44</v>
      </c>
      <c r="B45" s="35" t="str">
        <f>IF(D22=C21,C23,IF(D22=C23,C21,0))</f>
        <v>Набиуллин Ильдар</v>
      </c>
      <c r="C45" s="33"/>
      <c r="D45" s="40"/>
      <c r="E45" s="50" t="s">
        <v>77</v>
      </c>
      <c r="F45" s="33"/>
      <c r="G45" s="34">
        <v>-67</v>
      </c>
      <c r="H45" s="35" t="str">
        <f>IF(H38=G37,G39,IF(H38=G39,G37,0))</f>
        <v>Зверс Виктория</v>
      </c>
      <c r="I45" s="51"/>
      <c r="J45" s="101" t="s">
        <v>54</v>
      </c>
      <c r="K45" s="101"/>
      <c r="L45"/>
      <c r="M45"/>
      <c r="N45"/>
      <c r="O45"/>
      <c r="P45"/>
      <c r="Q45"/>
      <c r="R45"/>
      <c r="S45"/>
    </row>
    <row r="46" spans="1:19" ht="12.75">
      <c r="A46" s="34"/>
      <c r="B46" s="36">
        <v>73</v>
      </c>
      <c r="C46" s="43" t="s">
        <v>22</v>
      </c>
      <c r="D46" s="40"/>
      <c r="E46" s="33"/>
      <c r="F46" s="33"/>
      <c r="G46" s="33"/>
      <c r="H46" s="36">
        <v>70</v>
      </c>
      <c r="I46" s="56" t="s">
        <v>70</v>
      </c>
      <c r="J46" s="43"/>
      <c r="K46" s="43"/>
      <c r="L46"/>
      <c r="M46"/>
      <c r="N46"/>
      <c r="O46"/>
      <c r="P46"/>
      <c r="Q46"/>
      <c r="R46"/>
      <c r="S46"/>
    </row>
    <row r="47" spans="1:19" ht="12.75">
      <c r="A47" s="34">
        <v>-45</v>
      </c>
      <c r="B47" s="39" t="str">
        <f>IF(D26=C25,C27,IF(D26=C27,C25,0))</f>
        <v>Насыров Рустам</v>
      </c>
      <c r="C47" s="40"/>
      <c r="D47" s="40"/>
      <c r="E47" s="33"/>
      <c r="F47" s="33"/>
      <c r="G47" s="34">
        <v>-68</v>
      </c>
      <c r="H47" s="39" t="str">
        <f>IF(H42=G41,G43,IF(H42=G43,G41,0))</f>
        <v>Мамасалиев Руслан</v>
      </c>
      <c r="I47" s="51"/>
      <c r="J47" s="101" t="s">
        <v>53</v>
      </c>
      <c r="K47" s="101"/>
      <c r="L47"/>
      <c r="M47"/>
      <c r="N47"/>
      <c r="O47"/>
      <c r="P47"/>
      <c r="Q47"/>
      <c r="R47"/>
      <c r="S47"/>
    </row>
    <row r="48" spans="1:19" ht="12.75">
      <c r="A48" s="34"/>
      <c r="B48" s="33"/>
      <c r="C48" s="36">
        <v>76</v>
      </c>
      <c r="D48" s="55" t="s">
        <v>22</v>
      </c>
      <c r="E48" s="33"/>
      <c r="F48" s="33"/>
      <c r="G48" s="33"/>
      <c r="H48" s="34">
        <v>-70</v>
      </c>
      <c r="I48" s="35" t="str">
        <f>IF(I46=H45,H47,IF(I46=H47,H45,0))</f>
        <v>Зверс Виктория</v>
      </c>
      <c r="J48" s="43"/>
      <c r="K48" s="43"/>
      <c r="L48"/>
      <c r="M48"/>
      <c r="N48"/>
      <c r="O48"/>
      <c r="P48"/>
      <c r="Q48"/>
      <c r="R48"/>
      <c r="S48"/>
    </row>
    <row r="49" spans="1:19" ht="12.75">
      <c r="A49" s="34">
        <v>-46</v>
      </c>
      <c r="B49" s="35" t="str">
        <f>IF(D30=C29,C31,IF(D30=C31,C29,0))</f>
        <v>Мусиенко Павел</v>
      </c>
      <c r="C49" s="40"/>
      <c r="D49" s="33"/>
      <c r="E49" s="33"/>
      <c r="F49" s="33"/>
      <c r="G49" s="45"/>
      <c r="H49" s="33"/>
      <c r="I49" s="51"/>
      <c r="J49" s="101" t="s">
        <v>55</v>
      </c>
      <c r="K49" s="101"/>
      <c r="L49"/>
      <c r="M49"/>
      <c r="N49"/>
      <c r="O49"/>
      <c r="P49"/>
      <c r="Q49"/>
      <c r="R49"/>
      <c r="S49"/>
    </row>
    <row r="50" spans="1:19" ht="12.75">
      <c r="A50" s="34"/>
      <c r="B50" s="36">
        <v>74</v>
      </c>
      <c r="C50" s="55" t="s">
        <v>75</v>
      </c>
      <c r="D50" s="34">
        <v>-77</v>
      </c>
      <c r="E50" s="35" t="str">
        <f>IF(E44=D40,D48,IF(E44=D48,D40,0))</f>
        <v>Байрамалов Константин</v>
      </c>
      <c r="F50" s="34">
        <v>-71</v>
      </c>
      <c r="G50" s="35" t="str">
        <f>IF(C38=B37,B39,IF(C38=B39,B37,0))</f>
        <v>Рахматуллина Гульназ</v>
      </c>
      <c r="H50" s="33"/>
      <c r="I50" s="33"/>
      <c r="J50" s="33"/>
      <c r="K50" s="33"/>
      <c r="L50"/>
      <c r="M50"/>
      <c r="N50"/>
      <c r="O50"/>
      <c r="P50"/>
      <c r="Q50"/>
      <c r="R50"/>
      <c r="S50"/>
    </row>
    <row r="51" spans="1:19" ht="12.75">
      <c r="A51" s="34">
        <v>-47</v>
      </c>
      <c r="B51" s="39" t="str">
        <f>IF(D34=C33,C35,IF(D34=C35,C33,0))</f>
        <v>Асылгужин Радмир</v>
      </c>
      <c r="C51" s="33"/>
      <c r="D51" s="33"/>
      <c r="E51" s="50" t="s">
        <v>78</v>
      </c>
      <c r="F51" s="33"/>
      <c r="G51" s="36">
        <v>79</v>
      </c>
      <c r="H51" s="43" t="s">
        <v>67</v>
      </c>
      <c r="I51" s="33"/>
      <c r="J51" s="33"/>
      <c r="K51" s="33"/>
      <c r="L51"/>
      <c r="M51"/>
      <c r="N51"/>
      <c r="O51"/>
      <c r="P51"/>
      <c r="Q51"/>
      <c r="R51"/>
      <c r="S51"/>
    </row>
    <row r="52" spans="1:19" ht="12.75">
      <c r="A52" s="34"/>
      <c r="B52" s="33"/>
      <c r="C52" s="34">
        <v>-75</v>
      </c>
      <c r="D52" s="35" t="str">
        <f>IF(D40=C38,C42,IF(D40=C42,C38,0))</f>
        <v>Овод Максим</v>
      </c>
      <c r="E52" s="51"/>
      <c r="F52" s="34">
        <v>-72</v>
      </c>
      <c r="G52" s="39" t="str">
        <f>IF(C42=B41,B43,IF(C42=B43,B41,0))</f>
        <v>Ильмурзина Назакет</v>
      </c>
      <c r="H52" s="40"/>
      <c r="I52" s="45"/>
      <c r="J52" s="33"/>
      <c r="K52" s="45"/>
      <c r="L52"/>
      <c r="M52"/>
      <c r="N52"/>
      <c r="O52"/>
      <c r="P52"/>
      <c r="Q52"/>
      <c r="R52"/>
      <c r="S52"/>
    </row>
    <row r="53" spans="1:19" ht="12.75">
      <c r="A53" s="34"/>
      <c r="B53" s="33"/>
      <c r="C53" s="33"/>
      <c r="D53" s="36">
        <v>78</v>
      </c>
      <c r="E53" s="43" t="s">
        <v>38</v>
      </c>
      <c r="F53" s="33"/>
      <c r="G53" s="33"/>
      <c r="H53" s="36">
        <v>81</v>
      </c>
      <c r="I53" s="44" t="s">
        <v>67</v>
      </c>
      <c r="J53" s="37"/>
      <c r="K53" s="37"/>
      <c r="L53"/>
      <c r="M53"/>
      <c r="N53"/>
      <c r="O53"/>
      <c r="P53"/>
      <c r="Q53"/>
      <c r="R53"/>
      <c r="S53"/>
    </row>
    <row r="54" spans="1:19" ht="12.75">
      <c r="A54" s="34"/>
      <c r="B54" s="33"/>
      <c r="C54" s="34">
        <v>-76</v>
      </c>
      <c r="D54" s="39" t="str">
        <f>IF(D48=C46,C50,IF(D48=C50,C46,0))</f>
        <v>Мусиенко Павел</v>
      </c>
      <c r="E54" s="50" t="s">
        <v>79</v>
      </c>
      <c r="F54" s="34">
        <v>-73</v>
      </c>
      <c r="G54" s="35" t="str">
        <f>IF(C46=B45,B47,IF(C46=B47,B45,0))</f>
        <v>Набиуллин Ильдар</v>
      </c>
      <c r="H54" s="40"/>
      <c r="I54" s="49"/>
      <c r="J54" s="101" t="s">
        <v>80</v>
      </c>
      <c r="K54" s="101"/>
      <c r="L54"/>
      <c r="M54"/>
      <c r="N54"/>
      <c r="O54"/>
      <c r="P54"/>
      <c r="Q54"/>
      <c r="R54"/>
      <c r="S54"/>
    </row>
    <row r="55" spans="1:19" ht="12.75">
      <c r="A55" s="34"/>
      <c r="B55" s="33"/>
      <c r="C55" s="33"/>
      <c r="D55" s="34">
        <v>-78</v>
      </c>
      <c r="E55" s="35" t="str">
        <f>IF(E53=D52,D54,IF(E53=D54,D52,0))</f>
        <v>Мусиенко Павел</v>
      </c>
      <c r="F55" s="33"/>
      <c r="G55" s="36">
        <v>80</v>
      </c>
      <c r="H55" s="55" t="s">
        <v>73</v>
      </c>
      <c r="I55" s="51"/>
      <c r="J55" s="33"/>
      <c r="K55" s="51"/>
      <c r="L55"/>
      <c r="M55"/>
      <c r="N55"/>
      <c r="O55"/>
      <c r="P55"/>
      <c r="Q55"/>
      <c r="R55"/>
      <c r="S55"/>
    </row>
    <row r="56" spans="1:19" ht="12.75">
      <c r="A56" s="34">
        <v>-32</v>
      </c>
      <c r="B56" s="35" t="str">
        <f>IF(C5=B4,B6,IF(C5=B6,B4,0))</f>
        <v>_</v>
      </c>
      <c r="C56" s="45"/>
      <c r="D56" s="33"/>
      <c r="E56" s="50" t="s">
        <v>81</v>
      </c>
      <c r="F56" s="34">
        <v>-74</v>
      </c>
      <c r="G56" s="39" t="str">
        <f>IF(C50=B49,B51,IF(C50=B51,B49,0))</f>
        <v>Асылгужин Радмир</v>
      </c>
      <c r="H56" s="33"/>
      <c r="I56" s="33"/>
      <c r="J56" s="33"/>
      <c r="K56" s="33"/>
      <c r="L56"/>
      <c r="M56"/>
      <c r="N56"/>
      <c r="O56"/>
      <c r="P56"/>
      <c r="Q56"/>
      <c r="R56"/>
      <c r="S56"/>
    </row>
    <row r="57" spans="1:19" ht="12.75">
      <c r="A57" s="34"/>
      <c r="B57" s="36">
        <v>83</v>
      </c>
      <c r="C57" s="43"/>
      <c r="D57" s="33"/>
      <c r="E57" s="33"/>
      <c r="F57" s="33"/>
      <c r="G57" s="33"/>
      <c r="H57" s="34">
        <v>-81</v>
      </c>
      <c r="I57" s="35" t="str">
        <f>IF(I53=H51,H55,IF(I53=H55,H51,0))</f>
        <v>Набиуллин Ильдар</v>
      </c>
      <c r="J57" s="43"/>
      <c r="K57" s="43"/>
      <c r="L57"/>
      <c r="M57"/>
      <c r="N57"/>
      <c r="O57"/>
      <c r="P57"/>
      <c r="Q57"/>
      <c r="R57"/>
      <c r="S57"/>
    </row>
    <row r="58" spans="1:19" ht="12.75">
      <c r="A58" s="34">
        <v>-33</v>
      </c>
      <c r="B58" s="39" t="str">
        <f>IF(C9=B8,B10,IF(C9=B10,B8,0))</f>
        <v>_</v>
      </c>
      <c r="C58" s="40"/>
      <c r="D58" s="33"/>
      <c r="E58" s="33"/>
      <c r="F58" s="33"/>
      <c r="G58" s="34">
        <v>-79</v>
      </c>
      <c r="H58" s="35" t="str">
        <f>IF(H51=G50,G52,IF(H51=G52,G50,0))</f>
        <v>Рахматуллина Гульназ</v>
      </c>
      <c r="I58" s="51"/>
      <c r="J58" s="101" t="s">
        <v>82</v>
      </c>
      <c r="K58" s="101"/>
      <c r="L58"/>
      <c r="M58"/>
      <c r="N58"/>
      <c r="O58"/>
      <c r="P58"/>
      <c r="Q58"/>
      <c r="R58"/>
      <c r="S58"/>
    </row>
    <row r="59" spans="1:19" ht="12.75">
      <c r="A59" s="34"/>
      <c r="B59" s="33"/>
      <c r="C59" s="36">
        <v>87</v>
      </c>
      <c r="D59" s="43"/>
      <c r="E59" s="33"/>
      <c r="F59" s="33"/>
      <c r="G59" s="33"/>
      <c r="H59" s="36">
        <v>82</v>
      </c>
      <c r="I59" s="56" t="s">
        <v>64</v>
      </c>
      <c r="J59" s="43"/>
      <c r="K59" s="43"/>
      <c r="L59"/>
      <c r="M59"/>
      <c r="N59"/>
      <c r="O59"/>
      <c r="P59"/>
      <c r="Q59"/>
      <c r="R59"/>
      <c r="S59"/>
    </row>
    <row r="60" spans="1:19" ht="12.75">
      <c r="A60" s="34">
        <v>-34</v>
      </c>
      <c r="B60" s="35" t="str">
        <f>IF(C13=B12,B14,IF(C13=B14,B12,0))</f>
        <v>_</v>
      </c>
      <c r="C60" s="40"/>
      <c r="D60" s="40"/>
      <c r="E60" s="33"/>
      <c r="F60" s="33"/>
      <c r="G60" s="34">
        <v>-80</v>
      </c>
      <c r="H60" s="39" t="str">
        <f>IF(H55=G54,G56,IF(H55=G56,G54,0))</f>
        <v>Асылгужин Радмир</v>
      </c>
      <c r="I60" s="51"/>
      <c r="J60" s="101" t="s">
        <v>83</v>
      </c>
      <c r="K60" s="101"/>
      <c r="L60"/>
      <c r="M60"/>
      <c r="N60"/>
      <c r="O60"/>
      <c r="P60"/>
      <c r="Q60"/>
      <c r="R60"/>
      <c r="S60"/>
    </row>
    <row r="61" spans="1:19" ht="12.75">
      <c r="A61" s="34"/>
      <c r="B61" s="36">
        <v>84</v>
      </c>
      <c r="C61" s="55"/>
      <c r="D61" s="40"/>
      <c r="E61" s="33"/>
      <c r="F61" s="33"/>
      <c r="G61" s="33"/>
      <c r="H61" s="34">
        <v>-82</v>
      </c>
      <c r="I61" s="35" t="str">
        <f>IF(I59=H58,H60,IF(I59=H60,H58,0))</f>
        <v>Асылгужин Радмир</v>
      </c>
      <c r="J61" s="43"/>
      <c r="K61" s="43"/>
      <c r="L61"/>
      <c r="M61"/>
      <c r="N61"/>
      <c r="O61"/>
      <c r="P61"/>
      <c r="Q61"/>
      <c r="R61"/>
      <c r="S61"/>
    </row>
    <row r="62" spans="1:19" ht="12.75">
      <c r="A62" s="34">
        <v>-35</v>
      </c>
      <c r="B62" s="39" t="str">
        <f>IF(C17=B16,B18,IF(C17=B18,B16,0))</f>
        <v>_</v>
      </c>
      <c r="C62" s="33"/>
      <c r="D62" s="40"/>
      <c r="E62" s="33"/>
      <c r="F62" s="33"/>
      <c r="G62" s="45"/>
      <c r="H62" s="33"/>
      <c r="I62" s="51"/>
      <c r="J62" s="101" t="s">
        <v>84</v>
      </c>
      <c r="K62" s="101"/>
      <c r="L62"/>
      <c r="M62"/>
      <c r="N62"/>
      <c r="O62"/>
      <c r="P62"/>
      <c r="Q62"/>
      <c r="R62"/>
      <c r="S62"/>
    </row>
    <row r="63" spans="1:19" ht="12.75">
      <c r="A63" s="34"/>
      <c r="B63" s="45"/>
      <c r="C63" s="33"/>
      <c r="D63" s="36">
        <v>89</v>
      </c>
      <c r="E63" s="43"/>
      <c r="F63" s="34">
        <v>-83</v>
      </c>
      <c r="G63" s="35">
        <f>IF(C57=B56,B58,IF(C57=B58,B56,0))</f>
        <v>0</v>
      </c>
      <c r="H63" s="33"/>
      <c r="I63" s="33"/>
      <c r="J63" s="33"/>
      <c r="K63" s="33"/>
      <c r="L63"/>
      <c r="M63"/>
      <c r="N63"/>
      <c r="O63"/>
      <c r="P63"/>
      <c r="Q63"/>
      <c r="R63"/>
      <c r="S63"/>
    </row>
    <row r="64" spans="1:19" ht="12.75">
      <c r="A64" s="34">
        <v>-36</v>
      </c>
      <c r="B64" s="35" t="str">
        <f>IF(C21=B20,B22,IF(C21=B22,B20,0))</f>
        <v>_</v>
      </c>
      <c r="C64" s="33"/>
      <c r="D64" s="40"/>
      <c r="E64" s="50" t="s">
        <v>85</v>
      </c>
      <c r="F64" s="33"/>
      <c r="G64" s="36">
        <v>91</v>
      </c>
      <c r="H64" s="43"/>
      <c r="I64" s="33"/>
      <c r="J64" s="33"/>
      <c r="K64" s="33"/>
      <c r="L64"/>
      <c r="M64"/>
      <c r="N64"/>
      <c r="O64"/>
      <c r="P64"/>
      <c r="Q64"/>
      <c r="R64"/>
      <c r="S64"/>
    </row>
    <row r="65" spans="1:19" ht="12.75">
      <c r="A65" s="34"/>
      <c r="B65" s="36">
        <v>85</v>
      </c>
      <c r="C65" s="43"/>
      <c r="D65" s="40"/>
      <c r="E65" s="33"/>
      <c r="F65" s="34">
        <v>-84</v>
      </c>
      <c r="G65" s="39">
        <f>IF(C61=B60,B62,IF(C61=B62,B60,0))</f>
        <v>0</v>
      </c>
      <c r="H65" s="40"/>
      <c r="I65" s="45"/>
      <c r="J65" s="33"/>
      <c r="K65" s="45"/>
      <c r="L65"/>
      <c r="M65"/>
      <c r="N65"/>
      <c r="O65"/>
      <c r="P65"/>
      <c r="Q65"/>
      <c r="R65"/>
      <c r="S65"/>
    </row>
    <row r="66" spans="1:19" ht="12.75">
      <c r="A66" s="34">
        <v>-37</v>
      </c>
      <c r="B66" s="39" t="str">
        <f>IF(C25=B24,B26,IF(C25=B26,B24,0))</f>
        <v>_</v>
      </c>
      <c r="C66" s="40"/>
      <c r="D66" s="40"/>
      <c r="E66" s="33"/>
      <c r="F66" s="33"/>
      <c r="G66" s="33"/>
      <c r="H66" s="36">
        <v>93</v>
      </c>
      <c r="I66" s="44"/>
      <c r="J66" s="37"/>
      <c r="K66" s="37"/>
      <c r="L66"/>
      <c r="M66"/>
      <c r="N66"/>
      <c r="O66"/>
      <c r="P66"/>
      <c r="Q66"/>
      <c r="R66"/>
      <c r="S66"/>
    </row>
    <row r="67" spans="1:19" ht="12.75">
      <c r="A67" s="34"/>
      <c r="B67" s="33"/>
      <c r="C67" s="36">
        <v>88</v>
      </c>
      <c r="D67" s="55"/>
      <c r="E67" s="33"/>
      <c r="F67" s="34">
        <v>-85</v>
      </c>
      <c r="G67" s="35">
        <f>IF(C65=B64,B66,IF(C65=B66,B64,0))</f>
        <v>0</v>
      </c>
      <c r="H67" s="40"/>
      <c r="I67" s="49"/>
      <c r="J67" s="101" t="s">
        <v>86</v>
      </c>
      <c r="K67" s="101"/>
      <c r="L67"/>
      <c r="M67"/>
      <c r="N67"/>
      <c r="O67"/>
      <c r="P67"/>
      <c r="Q67"/>
      <c r="R67"/>
      <c r="S67"/>
    </row>
    <row r="68" spans="1:19" ht="12.75">
      <c r="A68" s="34">
        <v>-38</v>
      </c>
      <c r="B68" s="35" t="str">
        <f>IF(C29=B28,B30,IF(C29=B30,B28,0))</f>
        <v>_</v>
      </c>
      <c r="C68" s="40"/>
      <c r="D68" s="33"/>
      <c r="E68" s="33"/>
      <c r="F68" s="33"/>
      <c r="G68" s="36">
        <v>92</v>
      </c>
      <c r="H68" s="55"/>
      <c r="I68" s="51"/>
      <c r="J68" s="33"/>
      <c r="K68" s="51"/>
      <c r="L68"/>
      <c r="M68"/>
      <c r="N68"/>
      <c r="O68"/>
      <c r="P68"/>
      <c r="Q68"/>
      <c r="R68"/>
      <c r="S68"/>
    </row>
    <row r="69" spans="1:19" ht="12.75">
      <c r="A69" s="34"/>
      <c r="B69" s="36">
        <v>86</v>
      </c>
      <c r="C69" s="55"/>
      <c r="D69" s="34">
        <v>-89</v>
      </c>
      <c r="E69" s="35">
        <f>IF(E63=D59,D67,IF(E63=D67,D59,0))</f>
        <v>0</v>
      </c>
      <c r="F69" s="34">
        <v>-86</v>
      </c>
      <c r="G69" s="39">
        <f>IF(C69=B68,B70,IF(C69=B70,B68,0))</f>
        <v>0</v>
      </c>
      <c r="H69" s="33"/>
      <c r="I69" s="33"/>
      <c r="J69" s="33"/>
      <c r="K69" s="33"/>
      <c r="L69"/>
      <c r="M69"/>
      <c r="N69"/>
      <c r="O69"/>
      <c r="P69"/>
      <c r="Q69"/>
      <c r="R69"/>
      <c r="S69"/>
    </row>
    <row r="70" spans="1:19" ht="12.75">
      <c r="A70" s="34">
        <v>-39</v>
      </c>
      <c r="B70" s="39" t="str">
        <f>IF(C33=B32,B34,IF(C33=B34,B32,0))</f>
        <v>_</v>
      </c>
      <c r="C70" s="33"/>
      <c r="D70" s="33"/>
      <c r="E70" s="50" t="s">
        <v>87</v>
      </c>
      <c r="F70" s="33"/>
      <c r="G70" s="33"/>
      <c r="H70" s="34">
        <v>-93</v>
      </c>
      <c r="I70" s="35">
        <f>IF(I66=H64,H68,IF(I66=H68,H64,0))</f>
        <v>0</v>
      </c>
      <c r="J70" s="43"/>
      <c r="K70" s="43"/>
      <c r="L70"/>
      <c r="M70"/>
      <c r="N70"/>
      <c r="O70"/>
      <c r="P70"/>
      <c r="Q70"/>
      <c r="R70"/>
      <c r="S70"/>
    </row>
    <row r="71" spans="1:19" ht="12.75">
      <c r="A71" s="33"/>
      <c r="B71" s="33"/>
      <c r="C71" s="34">
        <v>-87</v>
      </c>
      <c r="D71" s="35">
        <f>IF(D59=C57,C61,IF(D59=C61,C57,0))</f>
        <v>0</v>
      </c>
      <c r="E71" s="51"/>
      <c r="F71" s="33"/>
      <c r="G71" s="34">
        <v>-91</v>
      </c>
      <c r="H71" s="35">
        <f>IF(H64=G63,G65,IF(H64=G65,G63,0))</f>
        <v>0</v>
      </c>
      <c r="I71" s="51"/>
      <c r="J71" s="101" t="s">
        <v>88</v>
      </c>
      <c r="K71" s="101"/>
      <c r="L71"/>
      <c r="M71"/>
      <c r="N71"/>
      <c r="O71"/>
      <c r="P71"/>
      <c r="Q71"/>
      <c r="R71"/>
      <c r="S71"/>
    </row>
    <row r="72" spans="1:19" ht="12.75">
      <c r="A72" s="33"/>
      <c r="B72" s="33"/>
      <c r="C72" s="33"/>
      <c r="D72" s="36">
        <v>90</v>
      </c>
      <c r="E72" s="43"/>
      <c r="F72" s="33"/>
      <c r="G72" s="33"/>
      <c r="H72" s="36">
        <v>94</v>
      </c>
      <c r="I72" s="56"/>
      <c r="J72" s="43"/>
      <c r="K72" s="43"/>
      <c r="L72"/>
      <c r="M72"/>
      <c r="N72"/>
      <c r="O72"/>
      <c r="P72"/>
      <c r="Q72"/>
      <c r="R72"/>
      <c r="S72"/>
    </row>
    <row r="73" spans="1:19" ht="12.75">
      <c r="A73" s="33"/>
      <c r="B73" s="33"/>
      <c r="C73" s="34">
        <v>-88</v>
      </c>
      <c r="D73" s="39">
        <f>IF(D67=C65,C69,IF(D67=C69,C65,0))</f>
        <v>0</v>
      </c>
      <c r="E73" s="50" t="s">
        <v>89</v>
      </c>
      <c r="F73" s="33"/>
      <c r="G73" s="34">
        <v>-92</v>
      </c>
      <c r="H73" s="39">
        <f>IF(H68=G67,G69,IF(H68=G69,G67,0))</f>
        <v>0</v>
      </c>
      <c r="I73" s="51"/>
      <c r="J73" s="101" t="s">
        <v>90</v>
      </c>
      <c r="K73" s="101"/>
      <c r="L73"/>
      <c r="M73"/>
      <c r="N73"/>
      <c r="O73"/>
      <c r="P73"/>
      <c r="Q73"/>
      <c r="R73"/>
      <c r="S73"/>
    </row>
    <row r="74" spans="1:19" ht="12.75">
      <c r="A74" s="33"/>
      <c r="B74" s="33"/>
      <c r="C74" s="33"/>
      <c r="D74" s="34">
        <v>-90</v>
      </c>
      <c r="E74" s="35">
        <f>IF(E72=D71,D73,IF(E72=D73,D71,0))</f>
        <v>0</v>
      </c>
      <c r="F74" s="33"/>
      <c r="G74" s="33"/>
      <c r="H74" s="34">
        <v>-94</v>
      </c>
      <c r="I74" s="35">
        <f>IF(I72=H71,H73,IF(I72=H73,H71,0))</f>
        <v>0</v>
      </c>
      <c r="J74" s="43"/>
      <c r="K74" s="43"/>
      <c r="L74"/>
      <c r="M74"/>
      <c r="N74"/>
      <c r="O74"/>
      <c r="P74"/>
      <c r="Q74"/>
      <c r="R74"/>
      <c r="S74"/>
    </row>
    <row r="75" spans="1:19" ht="12.75">
      <c r="A75" s="33"/>
      <c r="B75" s="33"/>
      <c r="C75" s="45"/>
      <c r="D75" s="33"/>
      <c r="E75" s="50" t="s">
        <v>91</v>
      </c>
      <c r="F75" s="33"/>
      <c r="G75" s="45"/>
      <c r="H75" s="33"/>
      <c r="I75" s="51"/>
      <c r="J75" s="101" t="s">
        <v>92</v>
      </c>
      <c r="K75" s="101"/>
      <c r="L75"/>
      <c r="M75"/>
      <c r="N75"/>
      <c r="O75"/>
      <c r="P75"/>
      <c r="Q75"/>
      <c r="R75"/>
      <c r="S75"/>
    </row>
    <row r="76" spans="1:19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2011-01-13T17:52:10Z</cp:lastPrinted>
  <dcterms:created xsi:type="dcterms:W3CDTF">2008-02-03T08:28:10Z</dcterms:created>
  <dcterms:modified xsi:type="dcterms:W3CDTF">2011-04-11T15:41:13Z</dcterms:modified>
  <cp:category/>
  <cp:version/>
  <cp:contentType/>
  <cp:contentStatus/>
</cp:coreProperties>
</file>